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 defaultThemeVersion="166925"/>
  <xr:revisionPtr revIDLastSave="0" documentId="13_ncr:1_{5DA932D3-6DCF-42FE-B400-B4ED6F78794C}" xr6:coauthVersionLast="46" xr6:coauthVersionMax="46" xr10:uidLastSave="{00000000-0000-0000-0000-000000000000}"/>
  <bookViews>
    <workbookView xWindow="-120" yWindow="-120" windowWidth="19440" windowHeight="11640" xr2:uid="{462B095A-48C9-410D-AAFD-70D934A21486}"/>
  </bookViews>
  <sheets>
    <sheet name="Sheet1" sheetId="1" r:id="rId1"/>
    <sheet name="Sheet2" sheetId="4" r:id="rId2"/>
    <sheet name="Sheet3" sheetId="5" r:id="rId3"/>
    <sheet name="Sheet4" sheetId="6" r:id="rId4"/>
    <sheet name="Sheet5" sheetId="7" r:id="rId5"/>
    <sheet name="Sheet6" sheetId="8" r:id="rId6"/>
    <sheet name="Sheet7" sheetId="9" r:id="rId7"/>
    <sheet name="Sheet8" sheetId="10" r:id="rId8"/>
    <sheet name="Sheet9" sheetId="11" r:id="rId9"/>
    <sheet name="Sheet10" sheetId="12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2" l="1"/>
  <c r="F4" i="12" s="1"/>
  <c r="E3" i="12"/>
  <c r="E4" i="12" s="1"/>
  <c r="AM2" i="12"/>
  <c r="AK6" i="5"/>
  <c r="AL6" i="5"/>
  <c r="AK7" i="5"/>
  <c r="AL7" i="5"/>
  <c r="AK8" i="5"/>
  <c r="AL8" i="5"/>
  <c r="AK9" i="5"/>
  <c r="AL9" i="5"/>
  <c r="AK6" i="6"/>
  <c r="AL6" i="6"/>
  <c r="AK7" i="6"/>
  <c r="AL7" i="6"/>
  <c r="AK8" i="6"/>
  <c r="AL8" i="6"/>
  <c r="AK9" i="6"/>
  <c r="AL9" i="6"/>
  <c r="AK6" i="7"/>
  <c r="AL6" i="7"/>
  <c r="AK7" i="7"/>
  <c r="AL7" i="7"/>
  <c r="AK8" i="7"/>
  <c r="AL8" i="7"/>
  <c r="AK9" i="7"/>
  <c r="AL9" i="7"/>
  <c r="AK6" i="8"/>
  <c r="AL6" i="8"/>
  <c r="AK7" i="8"/>
  <c r="AL7" i="8"/>
  <c r="AK8" i="8"/>
  <c r="AL8" i="8"/>
  <c r="AK9" i="8"/>
  <c r="AL9" i="8"/>
  <c r="AL5" i="5"/>
  <c r="AK5" i="5"/>
  <c r="AL5" i="6"/>
  <c r="AK5" i="6"/>
  <c r="AL5" i="7"/>
  <c r="AK5" i="7"/>
  <c r="AL5" i="8"/>
  <c r="AK5" i="8"/>
  <c r="R4" i="11"/>
  <c r="Q4" i="11"/>
  <c r="N4" i="11"/>
  <c r="M4" i="11"/>
  <c r="J4" i="11"/>
  <c r="I4" i="11"/>
  <c r="F4" i="11"/>
  <c r="E4" i="11"/>
  <c r="F3" i="11"/>
  <c r="G3" i="11" s="1"/>
  <c r="H3" i="11" s="1"/>
  <c r="I3" i="11" s="1"/>
  <c r="J3" i="11" s="1"/>
  <c r="K3" i="11" s="1"/>
  <c r="L3" i="11" s="1"/>
  <c r="M3" i="11" s="1"/>
  <c r="N3" i="11" s="1"/>
  <c r="O3" i="11" s="1"/>
  <c r="P3" i="11" s="1"/>
  <c r="Q3" i="11" s="1"/>
  <c r="R3" i="11" s="1"/>
  <c r="S3" i="11" s="1"/>
  <c r="T3" i="11" s="1"/>
  <c r="T4" i="11" s="1"/>
  <c r="E3" i="11"/>
  <c r="AM2" i="11"/>
  <c r="AK9" i="11" s="1"/>
  <c r="F3" i="10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H3" i="10" s="1"/>
  <c r="AI3" i="10" s="1"/>
  <c r="AJ3" i="10" s="1"/>
  <c r="AJ4" i="10" s="1"/>
  <c r="E3" i="10"/>
  <c r="E4" i="10" s="1"/>
  <c r="F3" i="9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AJ4" i="9" s="1"/>
  <c r="E3" i="9"/>
  <c r="E4" i="9" s="1"/>
  <c r="F3" i="8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J4" i="8" s="1"/>
  <c r="E3" i="8"/>
  <c r="E4" i="8" s="1"/>
  <c r="F3" i="7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AE3" i="7" s="1"/>
  <c r="AF3" i="7" s="1"/>
  <c r="AG3" i="7" s="1"/>
  <c r="AH3" i="7" s="1"/>
  <c r="AI3" i="7" s="1"/>
  <c r="AJ3" i="7" s="1"/>
  <c r="AJ4" i="7" s="1"/>
  <c r="E3" i="7"/>
  <c r="E4" i="7" s="1"/>
  <c r="F3" i="6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J4" i="6" s="1"/>
  <c r="E3" i="6"/>
  <c r="E4" i="6" s="1"/>
  <c r="F3" i="5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J4" i="5" s="1"/>
  <c r="E3" i="5"/>
  <c r="E4" i="5" s="1"/>
  <c r="F3" i="4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J4" i="4" s="1"/>
  <c r="E3" i="4"/>
  <c r="E4" i="4" s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J4" i="1" s="1"/>
  <c r="E3" i="1"/>
  <c r="E4" i="1" s="1"/>
  <c r="AM2" i="10"/>
  <c r="AK6" i="10" s="1"/>
  <c r="AM2" i="9"/>
  <c r="AL6" i="9" s="1"/>
  <c r="AM2" i="8"/>
  <c r="AM2" i="7"/>
  <c r="AM2" i="6"/>
  <c r="AM2" i="5"/>
  <c r="AM2" i="4"/>
  <c r="AL6" i="4" s="1"/>
  <c r="AM2" i="1"/>
  <c r="AL5" i="11" l="1"/>
  <c r="AL7" i="11"/>
  <c r="AL9" i="11"/>
  <c r="AK6" i="11"/>
  <c r="AK8" i="11"/>
  <c r="AL6" i="11"/>
  <c r="AL8" i="11"/>
  <c r="AK5" i="11"/>
  <c r="AK7" i="11"/>
  <c r="AL9" i="4"/>
  <c r="AL7" i="4"/>
  <c r="AK9" i="4"/>
  <c r="AK7" i="4"/>
  <c r="AL5" i="4"/>
  <c r="AK8" i="4"/>
  <c r="AK6" i="4"/>
  <c r="AK5" i="4"/>
  <c r="AL8" i="4"/>
  <c r="G3" i="12"/>
  <c r="H3" i="12" s="1"/>
  <c r="G4" i="11"/>
  <c r="K4" i="11"/>
  <c r="O4" i="11"/>
  <c r="S4" i="11"/>
  <c r="H4" i="11"/>
  <c r="L4" i="11"/>
  <c r="P4" i="11"/>
  <c r="AK5" i="10"/>
  <c r="AL8" i="10"/>
  <c r="AL6" i="10"/>
  <c r="AK6" i="9"/>
  <c r="AK5" i="9"/>
  <c r="AL9" i="9"/>
  <c r="AL7" i="9"/>
  <c r="AL5" i="9"/>
  <c r="AK9" i="9"/>
  <c r="AK7" i="9"/>
  <c r="AK8" i="9"/>
  <c r="AL8" i="9"/>
  <c r="AL9" i="10"/>
  <c r="AL7" i="10"/>
  <c r="AK9" i="10"/>
  <c r="AK7" i="10"/>
  <c r="AL5" i="10"/>
  <c r="AK8" i="10"/>
  <c r="I3" i="12"/>
  <c r="H4" i="12"/>
  <c r="G4" i="12"/>
  <c r="I4" i="1"/>
  <c r="M4" i="1"/>
  <c r="Q4" i="1"/>
  <c r="U4" i="1"/>
  <c r="Y4" i="1"/>
  <c r="AC4" i="1"/>
  <c r="AG4" i="1"/>
  <c r="I4" i="10"/>
  <c r="M4" i="10"/>
  <c r="Q4" i="10"/>
  <c r="U4" i="10"/>
  <c r="Y4" i="10"/>
  <c r="AC4" i="10"/>
  <c r="AG4" i="10"/>
  <c r="I4" i="9"/>
  <c r="M4" i="9"/>
  <c r="Q4" i="9"/>
  <c r="U4" i="9"/>
  <c r="Y4" i="9"/>
  <c r="AC4" i="9"/>
  <c r="AG4" i="9"/>
  <c r="I4" i="8"/>
  <c r="M4" i="8"/>
  <c r="Q4" i="8"/>
  <c r="U4" i="8"/>
  <c r="Y4" i="8"/>
  <c r="AC4" i="8"/>
  <c r="AG4" i="8"/>
  <c r="I4" i="7"/>
  <c r="M4" i="7"/>
  <c r="Q4" i="7"/>
  <c r="U4" i="7"/>
  <c r="Y4" i="7"/>
  <c r="AC4" i="7"/>
  <c r="AG4" i="7"/>
  <c r="I4" i="6"/>
  <c r="M4" i="6"/>
  <c r="Q4" i="6"/>
  <c r="U4" i="6"/>
  <c r="Y4" i="6"/>
  <c r="AC4" i="6"/>
  <c r="AG4" i="6"/>
  <c r="I4" i="5"/>
  <c r="M4" i="5"/>
  <c r="Q4" i="5"/>
  <c r="U4" i="5"/>
  <c r="Y4" i="5"/>
  <c r="AC4" i="5"/>
  <c r="AG4" i="5"/>
  <c r="I4" i="4"/>
  <c r="M4" i="4"/>
  <c r="Q4" i="4"/>
  <c r="U4" i="4"/>
  <c r="Y4" i="4"/>
  <c r="AC4" i="4"/>
  <c r="AG4" i="4"/>
  <c r="F4" i="1"/>
  <c r="J4" i="1"/>
  <c r="N4" i="1"/>
  <c r="R4" i="1"/>
  <c r="V4" i="1"/>
  <c r="Z4" i="1"/>
  <c r="AD4" i="1"/>
  <c r="AH4" i="1"/>
  <c r="F4" i="10"/>
  <c r="J4" i="10"/>
  <c r="N4" i="10"/>
  <c r="R4" i="10"/>
  <c r="V4" i="10"/>
  <c r="Z4" i="10"/>
  <c r="AD4" i="10"/>
  <c r="AH4" i="10"/>
  <c r="F4" i="9"/>
  <c r="J4" i="9"/>
  <c r="N4" i="9"/>
  <c r="R4" i="9"/>
  <c r="V4" i="9"/>
  <c r="Z4" i="9"/>
  <c r="AD4" i="9"/>
  <c r="AH4" i="9"/>
  <c r="F4" i="8"/>
  <c r="J4" i="8"/>
  <c r="N4" i="8"/>
  <c r="R4" i="8"/>
  <c r="V4" i="8"/>
  <c r="Z4" i="8"/>
  <c r="AD4" i="8"/>
  <c r="AH4" i="8"/>
  <c r="F4" i="7"/>
  <c r="J4" i="7"/>
  <c r="N4" i="7"/>
  <c r="R4" i="7"/>
  <c r="V4" i="7"/>
  <c r="Z4" i="7"/>
  <c r="AD4" i="7"/>
  <c r="AH4" i="7"/>
  <c r="F4" i="6"/>
  <c r="J4" i="6"/>
  <c r="N4" i="6"/>
  <c r="R4" i="6"/>
  <c r="V4" i="6"/>
  <c r="Z4" i="6"/>
  <c r="AD4" i="6"/>
  <c r="AH4" i="6"/>
  <c r="F4" i="5"/>
  <c r="J4" i="5"/>
  <c r="N4" i="5"/>
  <c r="R4" i="5"/>
  <c r="V4" i="5"/>
  <c r="Z4" i="5"/>
  <c r="AD4" i="5"/>
  <c r="AH4" i="5"/>
  <c r="F4" i="4"/>
  <c r="J4" i="4"/>
  <c r="N4" i="4"/>
  <c r="R4" i="4"/>
  <c r="V4" i="4"/>
  <c r="Z4" i="4"/>
  <c r="AD4" i="4"/>
  <c r="AH4" i="4"/>
  <c r="G4" i="1"/>
  <c r="K4" i="1"/>
  <c r="O4" i="1"/>
  <c r="S4" i="1"/>
  <c r="W4" i="1"/>
  <c r="AA4" i="1"/>
  <c r="AE4" i="1"/>
  <c r="AI4" i="1"/>
  <c r="G4" i="10"/>
  <c r="K4" i="10"/>
  <c r="O4" i="10"/>
  <c r="S4" i="10"/>
  <c r="W4" i="10"/>
  <c r="AA4" i="10"/>
  <c r="AE4" i="10"/>
  <c r="AI4" i="10"/>
  <c r="G4" i="9"/>
  <c r="K4" i="9"/>
  <c r="O4" i="9"/>
  <c r="S4" i="9"/>
  <c r="W4" i="9"/>
  <c r="AA4" i="9"/>
  <c r="AE4" i="9"/>
  <c r="AI4" i="9"/>
  <c r="G4" i="8"/>
  <c r="K4" i="8"/>
  <c r="O4" i="8"/>
  <c r="S4" i="8"/>
  <c r="W4" i="8"/>
  <c r="AA4" i="8"/>
  <c r="AE4" i="8"/>
  <c r="AI4" i="8"/>
  <c r="G4" i="7"/>
  <c r="K4" i="7"/>
  <c r="O4" i="7"/>
  <c r="S4" i="7"/>
  <c r="W4" i="7"/>
  <c r="AA4" i="7"/>
  <c r="AE4" i="7"/>
  <c r="AI4" i="7"/>
  <c r="G4" i="6"/>
  <c r="K4" i="6"/>
  <c r="O4" i="6"/>
  <c r="S4" i="6"/>
  <c r="W4" i="6"/>
  <c r="AA4" i="6"/>
  <c r="AE4" i="6"/>
  <c r="AI4" i="6"/>
  <c r="G4" i="5"/>
  <c r="K4" i="5"/>
  <c r="O4" i="5"/>
  <c r="S4" i="5"/>
  <c r="W4" i="5"/>
  <c r="AA4" i="5"/>
  <c r="AE4" i="5"/>
  <c r="AI4" i="5"/>
  <c r="G4" i="4"/>
  <c r="K4" i="4"/>
  <c r="O4" i="4"/>
  <c r="S4" i="4"/>
  <c r="W4" i="4"/>
  <c r="AA4" i="4"/>
  <c r="AE4" i="4"/>
  <c r="AI4" i="4"/>
  <c r="H4" i="1"/>
  <c r="L4" i="1"/>
  <c r="P4" i="1"/>
  <c r="T4" i="1"/>
  <c r="X4" i="1"/>
  <c r="AB4" i="1"/>
  <c r="AF4" i="1"/>
  <c r="H4" i="10"/>
  <c r="L4" i="10"/>
  <c r="P4" i="10"/>
  <c r="T4" i="10"/>
  <c r="X4" i="10"/>
  <c r="AB4" i="10"/>
  <c r="AF4" i="10"/>
  <c r="H4" i="9"/>
  <c r="L4" i="9"/>
  <c r="P4" i="9"/>
  <c r="T4" i="9"/>
  <c r="X4" i="9"/>
  <c r="AB4" i="9"/>
  <c r="AF4" i="9"/>
  <c r="H4" i="8"/>
  <c r="L4" i="8"/>
  <c r="P4" i="8"/>
  <c r="T4" i="8"/>
  <c r="X4" i="8"/>
  <c r="AB4" i="8"/>
  <c r="AF4" i="8"/>
  <c r="H4" i="7"/>
  <c r="L4" i="7"/>
  <c r="P4" i="7"/>
  <c r="T4" i="7"/>
  <c r="X4" i="7"/>
  <c r="AB4" i="7"/>
  <c r="AF4" i="7"/>
  <c r="H4" i="6"/>
  <c r="L4" i="6"/>
  <c r="P4" i="6"/>
  <c r="T4" i="6"/>
  <c r="X4" i="6"/>
  <c r="AB4" i="6"/>
  <c r="AF4" i="6"/>
  <c r="H4" i="5"/>
  <c r="L4" i="5"/>
  <c r="P4" i="5"/>
  <c r="T4" i="5"/>
  <c r="X4" i="5"/>
  <c r="AB4" i="5"/>
  <c r="AF4" i="5"/>
  <c r="H4" i="4"/>
  <c r="L4" i="4"/>
  <c r="P4" i="4"/>
  <c r="T4" i="4"/>
  <c r="X4" i="4"/>
  <c r="AB4" i="4"/>
  <c r="AF4" i="4"/>
  <c r="U3" i="11"/>
  <c r="V3" i="11" l="1"/>
  <c r="U4" i="11"/>
  <c r="J3" i="12"/>
  <c r="I4" i="12"/>
  <c r="W3" i="11" l="1"/>
  <c r="V4" i="11"/>
  <c r="J4" i="12"/>
  <c r="K3" i="12"/>
  <c r="X3" i="11" l="1"/>
  <c r="W4" i="11"/>
  <c r="L3" i="12"/>
  <c r="K4" i="12"/>
  <c r="Y3" i="11" l="1"/>
  <c r="X4" i="11"/>
  <c r="M3" i="12"/>
  <c r="L4" i="12"/>
  <c r="Z3" i="11" l="1"/>
  <c r="Y4" i="11"/>
  <c r="N3" i="12"/>
  <c r="M4" i="12"/>
  <c r="AA3" i="11" l="1"/>
  <c r="Z4" i="11"/>
  <c r="N4" i="12"/>
  <c r="O3" i="12"/>
  <c r="AB3" i="11" l="1"/>
  <c r="AA4" i="11"/>
  <c r="P3" i="12"/>
  <c r="O4" i="12"/>
  <c r="AC3" i="11" l="1"/>
  <c r="AB4" i="11"/>
  <c r="Q3" i="12"/>
  <c r="P4" i="12"/>
  <c r="AD3" i="11" l="1"/>
  <c r="AC4" i="11"/>
  <c r="R3" i="12"/>
  <c r="Q4" i="12"/>
  <c r="AE3" i="11" l="1"/>
  <c r="AD4" i="11"/>
  <c r="R4" i="12"/>
  <c r="S3" i="12"/>
  <c r="AF3" i="11" l="1"/>
  <c r="AE4" i="11"/>
  <c r="T3" i="12"/>
  <c r="S4" i="12"/>
  <c r="AG3" i="11" l="1"/>
  <c r="AF4" i="11"/>
  <c r="U3" i="12"/>
  <c r="T4" i="12"/>
  <c r="AH3" i="11" l="1"/>
  <c r="AG4" i="11"/>
  <c r="V3" i="12"/>
  <c r="U4" i="12"/>
  <c r="AI3" i="11" l="1"/>
  <c r="AH4" i="11"/>
  <c r="V4" i="12"/>
  <c r="W3" i="12"/>
  <c r="AJ3" i="11" l="1"/>
  <c r="AJ4" i="11" s="1"/>
  <c r="AI4" i="11"/>
  <c r="X3" i="12"/>
  <c r="W4" i="12"/>
  <c r="Y3" i="12" l="1"/>
  <c r="X4" i="12"/>
  <c r="Z3" i="12" l="1"/>
  <c r="Y4" i="12"/>
  <c r="Z4" i="12" l="1"/>
  <c r="AA3" i="12"/>
  <c r="AB3" i="12" l="1"/>
  <c r="AA4" i="12"/>
  <c r="AC3" i="12" l="1"/>
  <c r="AB4" i="12"/>
  <c r="AD3" i="12" l="1"/>
  <c r="AC4" i="12"/>
  <c r="AD4" i="12" l="1"/>
  <c r="AE3" i="12"/>
  <c r="AF3" i="12" l="1"/>
  <c r="AE4" i="12"/>
  <c r="AG3" i="12" l="1"/>
  <c r="AF4" i="12"/>
  <c r="AH3" i="12" l="1"/>
  <c r="AG4" i="12"/>
  <c r="AH4" i="12" l="1"/>
  <c r="AI3" i="12"/>
  <c r="AJ3" i="12" l="1"/>
  <c r="AJ4" i="12" s="1"/>
  <c r="AI4" i="12"/>
</calcChain>
</file>

<file path=xl/sharedStrings.xml><?xml version="1.0" encoding="utf-8"?>
<sst xmlns="http://schemas.openxmlformats.org/spreadsheetml/2006/main" count="158" uniqueCount="18">
  <si>
    <t>時間単位</t>
    <rPh sb="0" eb="2">
      <t>ジカン</t>
    </rPh>
    <rPh sb="2" eb="4">
      <t>タンイ</t>
    </rPh>
    <phoneticPr fontId="2"/>
  </si>
  <si>
    <t>氏名</t>
    <rPh sb="0" eb="2">
      <t>シメイ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</si>
  <si>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</si>
  <si>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</si>
  <si>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のシフト状況</t>
    <rPh sb="4" eb="6">
      <t>ジョウキョウ</t>
    </rPh>
    <phoneticPr fontId="2"/>
  </si>
  <si>
    <t>休</t>
  </si>
  <si>
    <t>休</t>
    <rPh sb="0" eb="1">
      <t>ヤス</t>
    </rPh>
    <phoneticPr fontId="2"/>
  </si>
  <si>
    <t>休日(休みに｢休｣をつける。日を跨ぐ人は、開始時間の日で計算する)</t>
    <rPh sb="0" eb="2">
      <t>キュウジツ</t>
    </rPh>
    <rPh sb="3" eb="4">
      <t>ヤス</t>
    </rPh>
    <rPh sb="7" eb="8">
      <t>ヤス</t>
    </rPh>
    <rPh sb="14" eb="15">
      <t>ヒ</t>
    </rPh>
    <rPh sb="16" eb="17">
      <t>マタ</t>
    </rPh>
    <rPh sb="18" eb="19">
      <t>ヒト</t>
    </rPh>
    <rPh sb="21" eb="23">
      <t>カイシ</t>
    </rPh>
    <rPh sb="23" eb="25">
      <t>ジカン</t>
    </rPh>
    <rPh sb="26" eb="27">
      <t>ヒ</t>
    </rPh>
    <rPh sb="28" eb="30">
      <t>ケイサン</t>
    </rPh>
    <phoneticPr fontId="2"/>
  </si>
  <si>
    <t>休日(休みに｢休｣をつける。日を跨ぐ人は、開始時間の日で計算する)</t>
    <rPh sb="0" eb="2">
      <t>キュウジツ</t>
    </rPh>
    <rPh sb="3" eb="4">
      <t>ヤス</t>
    </rPh>
    <rPh sb="7" eb="8">
      <t>キュウ</t>
    </rPh>
    <rPh sb="14" eb="15">
      <t>ヒ</t>
    </rPh>
    <rPh sb="16" eb="17">
      <t>マタ</t>
    </rPh>
    <rPh sb="18" eb="19">
      <t>ヒト</t>
    </rPh>
    <rPh sb="21" eb="23">
      <t>カイシ</t>
    </rPh>
    <rPh sb="23" eb="25">
      <t>ジカン</t>
    </rPh>
    <rPh sb="26" eb="27">
      <t>ヒ</t>
    </rPh>
    <rPh sb="28" eb="30">
      <t>ケイサン</t>
    </rPh>
    <phoneticPr fontId="2"/>
  </si>
  <si>
    <t>前</t>
    <rPh sb="0" eb="1">
      <t>ゼン</t>
    </rPh>
    <phoneticPr fontId="2"/>
  </si>
  <si>
    <t>当</t>
    <rPh sb="0" eb="1">
      <t>トウ</t>
    </rPh>
    <phoneticPr fontId="2"/>
  </si>
  <si>
    <t>Aさん</t>
    <phoneticPr fontId="2"/>
  </si>
  <si>
    <t>Bさん</t>
    <phoneticPr fontId="2"/>
  </si>
  <si>
    <t>Cさん</t>
    <phoneticPr fontId="2"/>
  </si>
  <si>
    <t>Dさん</t>
    <phoneticPr fontId="2"/>
  </si>
  <si>
    <t>Eさん</t>
    <phoneticPr fontId="2"/>
  </si>
  <si>
    <t>休</t>
    <rPh sb="0" eb="1">
      <t>ヤス</t>
    </rPh>
    <phoneticPr fontId="2"/>
  </si>
  <si>
    <t>休</t>
    <rPh sb="0" eb="1">
      <t>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</si>
</sst>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[$-F800]dddd\,\ mmmm\ dd\,\ yyyy"/>
    <numFmt numFmtId="178" formatCode="h"/>
    <numFmt numFmtId="179" formatCode="h:mm;@"/>
    <numFmt numFmtId="180" formatCode="yyyy/m"/>
    <numFmt numFmtId="181" formatCode="d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0" fillId="0" borderId="1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176" fontId="0" fillId="0" borderId="4" xfId="0" applyNumberFormat="1" applyBorder="1">
      <alignment vertical="center"/>
    </xf>
    <xf numFmtId="0" fontId="0" fillId="0" borderId="4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5" xfId="0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20" fontId="0" fillId="0" borderId="1" xfId="0" applyNumberFormat="1" applyBorder="1">
      <alignment vertical="center"/>
    </xf>
    <xf numFmtId="20" fontId="0" fillId="0" borderId="2" xfId="0" applyNumberFormat="1" applyBorder="1">
      <alignment vertical="center"/>
    </xf>
    <xf numFmtId="20" fontId="0" fillId="0" borderId="4" xfId="0" applyNumberFormat="1" applyBorder="1">
      <alignment vertical="center"/>
    </xf>
    <xf numFmtId="20" fontId="0" fillId="0" borderId="5" xfId="0" applyNumberFormat="1" applyBorder="1">
      <alignment vertical="center"/>
    </xf>
    <xf numFmtId="0" fontId="0" fillId="0" borderId="6" xfId="0" applyBorder="1">
      <alignment vertical="center"/>
    </xf>
    <xf numFmtId="20" fontId="0" fillId="0" borderId="6" xfId="0" applyNumberFormat="1" applyBorder="1">
      <alignment vertical="center"/>
    </xf>
    <xf numFmtId="179" fontId="0" fillId="0" borderId="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80" fontId="0" fillId="2" borderId="1" xfId="0" applyNumberFormat="1" applyFill="1" applyBorder="1">
      <alignment vertical="center"/>
    </xf>
    <xf numFmtId="20" fontId="1" fillId="0" borderId="2" xfId="0" applyNumberFormat="1" applyFont="1" applyBorder="1">
      <alignment vertical="center"/>
    </xf>
    <xf numFmtId="179" fontId="1" fillId="0" borderId="8" xfId="0" applyNumberFormat="1" applyFont="1" applyBorder="1">
      <alignment vertical="center"/>
    </xf>
    <xf numFmtId="181" fontId="0" fillId="0" borderId="0" xfId="0" applyNumberFormat="1">
      <alignment vertical="center"/>
    </xf>
    <xf numFmtId="181" fontId="0" fillId="0" borderId="0" xfId="0" applyNumberFormat="1" applyFill="1">
      <alignment vertical="center"/>
    </xf>
    <xf numFmtId="0" fontId="0" fillId="0" borderId="0" xfId="0" applyBorder="1">
      <alignment vertical="center"/>
    </xf>
    <xf numFmtId="181" fontId="0" fillId="0" borderId="4" xfId="0" applyNumberFormat="1" applyBorder="1">
      <alignment vertical="center"/>
    </xf>
    <xf numFmtId="181" fontId="0" fillId="0" borderId="4" xfId="0" applyNumberFormat="1" applyFill="1" applyBorder="1">
      <alignment vertical="center"/>
    </xf>
    <xf numFmtId="181" fontId="0" fillId="0" borderId="0" xfId="0" applyNumberFormat="1" applyBorder="1">
      <alignment vertical="center"/>
    </xf>
    <xf numFmtId="181" fontId="0" fillId="0" borderId="5" xfId="0" applyNumberForma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0" fillId="0" borderId="9" xfId="0" applyBorder="1">
      <alignment vertical="center"/>
    </xf>
    <xf numFmtId="181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20" fontId="4" fillId="0" borderId="2" xfId="0" applyNumberFormat="1" applyFont="1" applyBorder="1">
      <alignment vertical="center"/>
    </xf>
    <xf numFmtId="20" fontId="4" fillId="0" borderId="5" xfId="0" applyNumberFormat="1" applyFont="1" applyBorder="1">
      <alignment vertical="center"/>
    </xf>
    <xf numFmtId="179" fontId="4" fillId="0" borderId="8" xfId="0" applyNumberFormat="1" applyFont="1" applyBorder="1">
      <alignment vertical="center"/>
    </xf>
    <xf numFmtId="20" fontId="1" fillId="0" borderId="4" xfId="0" applyNumberFormat="1" applyFont="1" applyBorder="1">
      <alignment vertical="center"/>
    </xf>
    <xf numFmtId="20" fontId="4" fillId="0" borderId="1" xfId="0" applyNumberFormat="1" applyFont="1" applyBorder="1">
      <alignment vertical="center"/>
    </xf>
    <xf numFmtId="20" fontId="4" fillId="0" borderId="4" xfId="0" applyNumberFormat="1" applyFont="1" applyBorder="1">
      <alignment vertical="center"/>
    </xf>
    <xf numFmtId="20" fontId="4" fillId="0" borderId="6" xfId="0" applyNumberFormat="1" applyFont="1" applyBorder="1">
      <alignment vertical="center"/>
    </xf>
    <xf numFmtId="0" fontId="5" fillId="0" borderId="0" xfId="0" quotePrefix="1" applyFo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20"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  <dxf>
      <fill>
        <patternFill>
          <bgColor theme="5" tint="0.59996337778862885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croll" dx="26" fmlaLink="$AZ$2" horiz="1" max="31" min="1" page="7"/>
</file>

<file path=xl/ctrlProps/ctrlProp10.xml><?xml version="1.0" encoding="utf-8"?>
<formControlPr xmlns="http://schemas.microsoft.com/office/spreadsheetml/2009/9/main" objectType="Scroll" dx="26" fmlaLink="$AZ$2" horiz="1" max="31" min="1" page="7" val="3"/>
</file>

<file path=xl/ctrlProps/ctrlProp2.xml><?xml version="1.0" encoding="utf-8"?>
<formControlPr xmlns="http://schemas.microsoft.com/office/spreadsheetml/2009/9/main" objectType="Scroll" dx="26" fmlaLink="$AZ$2" horiz="1" max="31" min="1" page="7"/>
</file>

<file path=xl/ctrlProps/ctrlProp3.xml><?xml version="1.0" encoding="utf-8"?>
<formControlPr xmlns="http://schemas.microsoft.com/office/spreadsheetml/2009/9/main" objectType="Scroll" dx="26" fmlaLink="$AZ$2" horiz="1" max="31" min="1" page="7"/>
</file>

<file path=xl/ctrlProps/ctrlProp4.xml><?xml version="1.0" encoding="utf-8"?>
<formControlPr xmlns="http://schemas.microsoft.com/office/spreadsheetml/2009/9/main" objectType="Scroll" dx="26" fmlaLink="$AZ$2" horiz="1" max="31" min="1" page="7"/>
</file>

<file path=xl/ctrlProps/ctrlProp5.xml><?xml version="1.0" encoding="utf-8"?>
<formControlPr xmlns="http://schemas.microsoft.com/office/spreadsheetml/2009/9/main" objectType="Scroll" dx="26" fmlaLink="$AZ$2" horiz="1" max="31" min="1" page="7"/>
</file>

<file path=xl/ctrlProps/ctrlProp6.xml><?xml version="1.0" encoding="utf-8"?>
<formControlPr xmlns="http://schemas.microsoft.com/office/spreadsheetml/2009/9/main" objectType="Scroll" dx="26" fmlaLink="$AZ$2" horiz="1" max="31" min="1" page="7"/>
</file>

<file path=xl/ctrlProps/ctrlProp7.xml><?xml version="1.0" encoding="utf-8"?>
<formControlPr xmlns="http://schemas.microsoft.com/office/spreadsheetml/2009/9/main" objectType="Scroll" dx="26" fmlaLink="$AZ$2" horiz="1" max="31" min="1" page="7"/>
</file>

<file path=xl/ctrlProps/ctrlProp8.xml><?xml version="1.0" encoding="utf-8"?>
<formControlPr xmlns="http://schemas.microsoft.com/office/spreadsheetml/2009/9/main" objectType="Scroll" dx="26" fmlaLink="$AZ$2" horiz="1" max="31" min="1" page="7"/>
</file>

<file path=xl/ctrlProps/ctrlProp9.xml><?xml version="1.0" encoding="utf-8"?>
<formControlPr xmlns="http://schemas.microsoft.com/office/spreadsheetml/2009/9/main" objectType="Scroll" dx="26" fmlaLink="$AZ$2" horiz="1" max="31" min="1" page="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10241" name="Scroll Bar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B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</xdr:col>
      <xdr:colOff>0</xdr:colOff>
      <xdr:row>10</xdr:row>
      <xdr:rowOff>0</xdr:rowOff>
    </xdr:from>
    <xdr:ext cx="19140753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1750" y="2434167"/>
          <a:ext cx="19140753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IF($C5-INT($C5)&lt;$D5-INT($D5),IF(INDEX($E:$AJ,ROW(),MATCH($AM$2,$E$3:$AJ$3))&amp;""="",AND(AM$4&gt;$C5-INT($C5),AM$4&lt;=$D5-INT($D5)),""),NOT(AND(AM$4&gt;IF(INDEX($E:$AJ,ROW(),MATCH($AM$2-1,$E$3:$AJ$3))&amp;""="",$D5-INT($D5),0),AM$4&lt;=IF(INDEX($E:$AJ,ROW(),MATCH($AM$2,$E$3:$AJ$3))&amp;""="",$C5-INT($C5),1))))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40</xdr:col>
      <xdr:colOff>148167</xdr:colOff>
      <xdr:row>9</xdr:row>
      <xdr:rowOff>211667</xdr:rowOff>
    </xdr:from>
    <xdr:ext cx="1984454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84917" y="2402417"/>
          <a:ext cx="1984454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=AND(AM$4&gt;$C5,AM$4&lt;=$D5)</a:t>
          </a:r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38</xdr:col>
      <xdr:colOff>148167</xdr:colOff>
      <xdr:row>9</xdr:row>
      <xdr:rowOff>222250</xdr:rowOff>
    </xdr:from>
    <xdr:ext cx="1984454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682750" y="2413000"/>
          <a:ext cx="1984454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=AND(AM$4&gt;$D5,AM$4&lt;=$C5)</a:t>
          </a:r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39</xdr:col>
      <xdr:colOff>0</xdr:colOff>
      <xdr:row>9</xdr:row>
      <xdr:rowOff>179917</xdr:rowOff>
    </xdr:from>
    <xdr:ext cx="232320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735667" y="2370667"/>
          <a:ext cx="2323200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=NOT(AND(AM$4&gt;$D5,AM$4&lt;=$C5))</a:t>
          </a:r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5121" name="Scroll Bar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</xdr:col>
      <xdr:colOff>285751</xdr:colOff>
      <xdr:row>9</xdr:row>
      <xdr:rowOff>95250</xdr:rowOff>
    </xdr:from>
    <xdr:ext cx="4827284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44084" y="2286000"/>
          <a:ext cx="4827284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=IF($C5&lt;$D5,AND(AM$4&gt;$C5,AM$4&lt;=$D5),NOT(AND(AM$4&gt;$D5,AM$4&lt;=$C5)))</a:t>
          </a:r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6145" name="Scroll Ba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2</xdr:col>
      <xdr:colOff>74083</xdr:colOff>
      <xdr:row>10</xdr:row>
      <xdr:rowOff>21167</xdr:rowOff>
    </xdr:from>
    <xdr:ext cx="4827284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56166" y="2455334"/>
          <a:ext cx="4827284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=IF($C5&lt;$D5,AND(AM$4&gt;$C5,AM$4&lt;=$D5),NOT(AND(AM$4&gt;$D5,AM$4&lt;=$C5)))</a:t>
          </a:r>
          <a:endParaRPr kumimoji="1" lang="ja-JP" alt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</xdr:col>
      <xdr:colOff>21167</xdr:colOff>
      <xdr:row>9</xdr:row>
      <xdr:rowOff>211667</xdr:rowOff>
    </xdr:from>
    <xdr:ext cx="8115683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2917" y="2402417"/>
          <a:ext cx="8115683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=IF($C5-INT($C5)&lt;$D5-INT($D5),AND(AM$4&gt;$C5-INT($C5),AM$4&lt;=$D5-INT($D5)),NOT(AND(AM$4&gt;$D5-INT($D5),AM$4&lt;=$C5-INT($C5))))</a:t>
          </a:r>
          <a:endParaRPr kumimoji="1" lang="ja-JP" alt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8193" name="Scroll Bar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8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38</xdr:col>
      <xdr:colOff>105833</xdr:colOff>
      <xdr:row>9</xdr:row>
      <xdr:rowOff>105833</xdr:rowOff>
    </xdr:from>
    <xdr:ext cx="8115683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477250" y="2296583"/>
          <a:ext cx="8115683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=IF($C5-INT($C5)&lt;$D5-INT($D5),AND(AM$4&gt;$C5-INT($C5),AM$4&lt;=$D5-INT($D5)),NOT(AND(AM$4&gt;$D5-INT($D5),AM$4&lt;=$C5-INT($C5))))</a:t>
          </a:r>
          <a:endParaRPr kumimoji="1" lang="ja-JP" alt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114300</xdr:colOff>
          <xdr:row>1</xdr:row>
          <xdr:rowOff>19050</xdr:rowOff>
        </xdr:from>
        <xdr:to>
          <xdr:col>57</xdr:col>
          <xdr:colOff>171450</xdr:colOff>
          <xdr:row>1</xdr:row>
          <xdr:rowOff>200025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A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3</xdr:col>
      <xdr:colOff>433916</xdr:colOff>
      <xdr:row>9</xdr:row>
      <xdr:rowOff>116416</xdr:rowOff>
    </xdr:from>
    <xdr:ext cx="10556544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492249" y="2307166"/>
          <a:ext cx="10556544" cy="26456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=IF($C5-INT($C5)&lt;$D5-INT($D5),IF($AL5="",AND(AM$4&gt;$C5-INT($C5),AM$4&lt;=$D5-INT($D5)),""),NOT(AND(AM$4&gt;IF($AK5="",$D5-INT($D5),0),AM$4&lt;=IF($AL5="",$C5-INT($C5),1))))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B55F5-B3AB-4AB3-9AC5-451849864398}">
  <sheetPr codeName="Sheet1"/>
  <dimension ref="B1:BJ9"/>
  <sheetViews>
    <sheetView tabSelected="1"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36" width="2.625" customWidth="1"/>
    <col min="37" max="38" width="2.625" hidden="1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44228</v>
      </c>
      <c r="C2" s="2" t="s">
        <v>0</v>
      </c>
      <c r="D2" s="3"/>
      <c r="E2" s="2" t="s">
        <v>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44228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44227</v>
      </c>
      <c r="F3" s="29">
        <f>B2</f>
        <v>44228</v>
      </c>
      <c r="G3" s="29">
        <f>F3+1</f>
        <v>44229</v>
      </c>
      <c r="H3" s="29">
        <f t="shared" ref="H3:AJ3" si="0">G3+1</f>
        <v>44230</v>
      </c>
      <c r="I3" s="29">
        <f t="shared" si="0"/>
        <v>44231</v>
      </c>
      <c r="J3" s="29">
        <f t="shared" si="0"/>
        <v>44232</v>
      </c>
      <c r="K3" s="29">
        <f t="shared" si="0"/>
        <v>44233</v>
      </c>
      <c r="L3" s="29">
        <f t="shared" si="0"/>
        <v>44234</v>
      </c>
      <c r="M3" s="29">
        <f t="shared" si="0"/>
        <v>44235</v>
      </c>
      <c r="N3" s="29">
        <f t="shared" si="0"/>
        <v>44236</v>
      </c>
      <c r="O3" s="29">
        <f t="shared" si="0"/>
        <v>44237</v>
      </c>
      <c r="P3" s="29">
        <f t="shared" si="0"/>
        <v>44238</v>
      </c>
      <c r="Q3" s="29">
        <f t="shared" si="0"/>
        <v>44239</v>
      </c>
      <c r="R3" s="29">
        <f t="shared" si="0"/>
        <v>44240</v>
      </c>
      <c r="S3" s="29">
        <f t="shared" si="0"/>
        <v>44241</v>
      </c>
      <c r="T3" s="29">
        <f t="shared" si="0"/>
        <v>44242</v>
      </c>
      <c r="U3" s="29">
        <f t="shared" si="0"/>
        <v>44243</v>
      </c>
      <c r="V3" s="29">
        <f t="shared" si="0"/>
        <v>44244</v>
      </c>
      <c r="W3" s="29">
        <f t="shared" si="0"/>
        <v>44245</v>
      </c>
      <c r="X3" s="29">
        <f t="shared" si="0"/>
        <v>44246</v>
      </c>
      <c r="Y3" s="29">
        <f t="shared" si="0"/>
        <v>44247</v>
      </c>
      <c r="Z3" s="29">
        <f t="shared" si="0"/>
        <v>44248</v>
      </c>
      <c r="AA3" s="29">
        <f t="shared" si="0"/>
        <v>44249</v>
      </c>
      <c r="AB3" s="29">
        <f t="shared" si="0"/>
        <v>44250</v>
      </c>
      <c r="AC3" s="29">
        <f t="shared" si="0"/>
        <v>44251</v>
      </c>
      <c r="AD3" s="29">
        <f t="shared" si="0"/>
        <v>44252</v>
      </c>
      <c r="AE3" s="29">
        <f t="shared" si="0"/>
        <v>44253</v>
      </c>
      <c r="AF3" s="29">
        <f t="shared" si="0"/>
        <v>44254</v>
      </c>
      <c r="AG3" s="29">
        <f t="shared" si="0"/>
        <v>44255</v>
      </c>
      <c r="AH3" s="29">
        <f t="shared" si="0"/>
        <v>44256</v>
      </c>
      <c r="AI3" s="29">
        <f t="shared" si="0"/>
        <v>44257</v>
      </c>
      <c r="AJ3" s="30">
        <f t="shared" si="0"/>
        <v>44258</v>
      </c>
      <c r="AK3" s="27"/>
      <c r="AL3" s="35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/>
      <c r="AL4" s="36"/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13">
        <v>0.20833333333333334</v>
      </c>
      <c r="E5" s="38"/>
      <c r="F5" s="31" t="s">
        <v>17</v>
      </c>
      <c r="G5" s="31"/>
      <c r="H5" s="31"/>
      <c r="I5" s="31"/>
      <c r="J5" s="31"/>
      <c r="K5" s="3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2"/>
      <c r="AL5" s="3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14">
        <v>0.125</v>
      </c>
      <c r="D6" s="15">
        <v>0.33333333333333331</v>
      </c>
      <c r="E6" s="40"/>
      <c r="F6" s="41"/>
      <c r="G6" s="41" t="s">
        <v>6</v>
      </c>
      <c r="H6" s="41"/>
      <c r="I6" s="41"/>
      <c r="J6" s="41"/>
      <c r="K6" s="41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9"/>
      <c r="AK6" s="7"/>
      <c r="AL6" s="3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9"/>
    </row>
    <row r="7" spans="2:62" x14ac:dyDescent="0.4">
      <c r="B7" s="7" t="s">
        <v>13</v>
      </c>
      <c r="C7" s="14">
        <v>0.16666666666666666</v>
      </c>
      <c r="D7" s="15">
        <v>0.5</v>
      </c>
      <c r="E7" s="40"/>
      <c r="F7" s="41" t="s">
        <v>6</v>
      </c>
      <c r="G7" s="41"/>
      <c r="H7" s="41" t="s">
        <v>6</v>
      </c>
      <c r="I7" s="41"/>
      <c r="J7" s="41"/>
      <c r="K7" s="41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9"/>
      <c r="AK7" s="7"/>
      <c r="AL7" s="3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9"/>
    </row>
    <row r="8" spans="2:62" x14ac:dyDescent="0.4">
      <c r="B8" s="7" t="s">
        <v>14</v>
      </c>
      <c r="C8" s="14">
        <v>0.5</v>
      </c>
      <c r="D8" s="15">
        <v>0.75</v>
      </c>
      <c r="E8" s="40"/>
      <c r="F8" s="41"/>
      <c r="G8" s="41"/>
      <c r="H8" s="41"/>
      <c r="I8" s="41" t="s">
        <v>5</v>
      </c>
      <c r="J8" s="41"/>
      <c r="K8" s="41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9"/>
      <c r="AK8" s="7"/>
      <c r="AL8" s="3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9"/>
    </row>
    <row r="9" spans="2:62" ht="19.5" thickBot="1" x14ac:dyDescent="0.45">
      <c r="B9" s="16" t="s">
        <v>15</v>
      </c>
      <c r="C9" s="17">
        <v>0.75</v>
      </c>
      <c r="D9" s="18">
        <v>4.1666666666666664E-2</v>
      </c>
      <c r="E9" s="43" t="s">
        <v>17</v>
      </c>
      <c r="F9" s="33"/>
      <c r="G9" s="33" t="s">
        <v>17</v>
      </c>
      <c r="H9" s="33"/>
      <c r="I9" s="33"/>
      <c r="J9" s="33" t="s">
        <v>5</v>
      </c>
      <c r="K9" s="33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6"/>
      <c r="AL9" s="37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E3:AJ3">
    <cfRule type="expression" dxfId="1" priority="3">
      <formula>NOT(MONTH(E3)=MONTH($B$2))</formula>
    </cfRule>
  </conditionalFormatting>
  <conditionalFormatting sqref="AM5:BJ9">
    <cfRule type="expression" dxfId="0" priority="1">
      <formula>IF($C5-INT($C5)&lt;$D5-INT($D5),IF(INDEX($E:$AJ,ROW(),MATCH($AM$2,$E$3:$AJ$3))&amp;""="",AND(AM$4&gt;$C5-INT($C5),AM$4&lt;=$D5-INT($D5)),""),NOT(AND(AM$4&gt;IF(INDEX($E:$AJ,ROW(),MATCH($AM$2-1,$E$3:$AJ$3))&amp;""="",$D5-INT($D5),0),AM$4&lt;=IF(INDEX($E:$AJ,ROW(),MATCH($AM$2,$E$3:$AJ$3))&amp;""="",$C5-INT($C5),1)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F4710-054A-4B9C-965A-C1F25505ED1F}">
  <dimension ref="B1:BJ13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6.875" customWidth="1"/>
    <col min="3" max="4" width="5.125" customWidth="1"/>
    <col min="5" max="24" width="2.625" customWidth="1"/>
    <col min="25" max="25" width="2.75" customWidth="1"/>
    <col min="26" max="36" width="2.625" customWidth="1"/>
    <col min="37" max="38" width="2.5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44228</v>
      </c>
      <c r="C2" s="2" t="s">
        <v>0</v>
      </c>
      <c r="D2" s="3"/>
      <c r="E2" s="4" t="s">
        <v>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34"/>
      <c r="AM2" s="53">
        <f>B2+AZ2-1</f>
        <v>44230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3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5">
        <f>B2-1</f>
        <v>44227</v>
      </c>
      <c r="F3" s="24">
        <f>B2</f>
        <v>44228</v>
      </c>
      <c r="G3" s="24">
        <f>F3+1</f>
        <v>44229</v>
      </c>
      <c r="H3" s="24">
        <f t="shared" ref="H3:AJ3" si="0">G3+1</f>
        <v>44230</v>
      </c>
      <c r="I3" s="24">
        <f t="shared" si="0"/>
        <v>44231</v>
      </c>
      <c r="J3" s="24">
        <f t="shared" si="0"/>
        <v>44232</v>
      </c>
      <c r="K3" s="24">
        <f t="shared" si="0"/>
        <v>44233</v>
      </c>
      <c r="L3" s="24">
        <f t="shared" si="0"/>
        <v>44234</v>
      </c>
      <c r="M3" s="24">
        <f t="shared" si="0"/>
        <v>44235</v>
      </c>
      <c r="N3" s="24">
        <f t="shared" si="0"/>
        <v>44236</v>
      </c>
      <c r="O3" s="24">
        <f t="shared" si="0"/>
        <v>44237</v>
      </c>
      <c r="P3" s="24">
        <f t="shared" si="0"/>
        <v>44238</v>
      </c>
      <c r="Q3" s="24">
        <f t="shared" si="0"/>
        <v>44239</v>
      </c>
      <c r="R3" s="24">
        <f t="shared" si="0"/>
        <v>44240</v>
      </c>
      <c r="S3" s="24">
        <f t="shared" si="0"/>
        <v>44241</v>
      </c>
      <c r="T3" s="24">
        <f t="shared" si="0"/>
        <v>44242</v>
      </c>
      <c r="U3" s="24">
        <f t="shared" si="0"/>
        <v>44243</v>
      </c>
      <c r="V3" s="24">
        <f t="shared" si="0"/>
        <v>44244</v>
      </c>
      <c r="W3" s="24">
        <f t="shared" si="0"/>
        <v>44245</v>
      </c>
      <c r="X3" s="24">
        <f t="shared" si="0"/>
        <v>44246</v>
      </c>
      <c r="Y3" s="24">
        <f t="shared" si="0"/>
        <v>44247</v>
      </c>
      <c r="Z3" s="24">
        <f t="shared" si="0"/>
        <v>44248</v>
      </c>
      <c r="AA3" s="24">
        <f t="shared" si="0"/>
        <v>44249</v>
      </c>
      <c r="AB3" s="24">
        <f t="shared" si="0"/>
        <v>44250</v>
      </c>
      <c r="AC3" s="24">
        <f t="shared" si="0"/>
        <v>44251</v>
      </c>
      <c r="AD3" s="24">
        <f t="shared" si="0"/>
        <v>44252</v>
      </c>
      <c r="AE3" s="24">
        <f t="shared" si="0"/>
        <v>44253</v>
      </c>
      <c r="AF3" s="24">
        <f t="shared" si="0"/>
        <v>44254</v>
      </c>
      <c r="AG3" s="24">
        <f t="shared" si="0"/>
        <v>44255</v>
      </c>
      <c r="AH3" s="24">
        <f t="shared" si="0"/>
        <v>44256</v>
      </c>
      <c r="AI3" s="24">
        <f t="shared" si="0"/>
        <v>44257</v>
      </c>
      <c r="AJ3" s="24">
        <f t="shared" si="0"/>
        <v>44258</v>
      </c>
      <c r="AK3" s="27"/>
      <c r="AL3" s="35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t="str">
        <f>TEXT(E3,"aaa")</f>
        <v>日</v>
      </c>
      <c r="F4" t="str">
        <f t="shared" ref="F4:AJ4" si="1">TEXT(F3,"aaa")</f>
        <v>月</v>
      </c>
      <c r="G4" t="str">
        <f t="shared" si="1"/>
        <v>火</v>
      </c>
      <c r="H4" t="str">
        <f t="shared" si="1"/>
        <v>水</v>
      </c>
      <c r="I4" t="str">
        <f t="shared" si="1"/>
        <v>木</v>
      </c>
      <c r="J4" t="str">
        <f t="shared" si="1"/>
        <v>金</v>
      </c>
      <c r="K4" t="str">
        <f t="shared" si="1"/>
        <v>土</v>
      </c>
      <c r="L4" t="str">
        <f t="shared" si="1"/>
        <v>日</v>
      </c>
      <c r="M4" t="str">
        <f t="shared" si="1"/>
        <v>月</v>
      </c>
      <c r="N4" t="str">
        <f t="shared" si="1"/>
        <v>火</v>
      </c>
      <c r="O4" t="str">
        <f t="shared" si="1"/>
        <v>水</v>
      </c>
      <c r="P4" t="str">
        <f t="shared" si="1"/>
        <v>木</v>
      </c>
      <c r="Q4" t="str">
        <f t="shared" si="1"/>
        <v>金</v>
      </c>
      <c r="R4" t="str">
        <f t="shared" si="1"/>
        <v>土</v>
      </c>
      <c r="S4" t="str">
        <f t="shared" si="1"/>
        <v>日</v>
      </c>
      <c r="T4" t="str">
        <f t="shared" si="1"/>
        <v>月</v>
      </c>
      <c r="U4" t="str">
        <f t="shared" si="1"/>
        <v>火</v>
      </c>
      <c r="V4" t="str">
        <f t="shared" si="1"/>
        <v>水</v>
      </c>
      <c r="W4" t="str">
        <f t="shared" si="1"/>
        <v>木</v>
      </c>
      <c r="X4" t="str">
        <f t="shared" si="1"/>
        <v>金</v>
      </c>
      <c r="Y4" t="str">
        <f t="shared" si="1"/>
        <v>土</v>
      </c>
      <c r="Z4" t="str">
        <f t="shared" si="1"/>
        <v>日</v>
      </c>
      <c r="AA4" t="str">
        <f t="shared" si="1"/>
        <v>月</v>
      </c>
      <c r="AB4" t="str">
        <f t="shared" si="1"/>
        <v>火</v>
      </c>
      <c r="AC4" t="str">
        <f t="shared" si="1"/>
        <v>水</v>
      </c>
      <c r="AD4" t="str">
        <f t="shared" si="1"/>
        <v>木</v>
      </c>
      <c r="AE4" t="str">
        <f t="shared" si="1"/>
        <v>金</v>
      </c>
      <c r="AF4" t="str">
        <f t="shared" si="1"/>
        <v>土</v>
      </c>
      <c r="AG4" t="str">
        <f t="shared" si="1"/>
        <v>日</v>
      </c>
      <c r="AH4" t="str">
        <f t="shared" si="1"/>
        <v>月</v>
      </c>
      <c r="AI4" t="str">
        <f t="shared" si="1"/>
        <v>火</v>
      </c>
      <c r="AJ4" t="str">
        <f t="shared" si="1"/>
        <v>水</v>
      </c>
      <c r="AK4" s="7"/>
      <c r="AL4" s="36"/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45">
        <v>1.2083333333333333</v>
      </c>
      <c r="E5" s="38"/>
      <c r="F5" s="31" t="s">
        <v>17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2"/>
      <c r="AL5" s="3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14">
        <v>0.125</v>
      </c>
      <c r="D6" s="46">
        <v>0.33333333333333331</v>
      </c>
      <c r="E6" s="40"/>
      <c r="F6" s="41"/>
      <c r="G6" s="41" t="s">
        <v>6</v>
      </c>
      <c r="H6" s="41"/>
      <c r="I6" s="41"/>
      <c r="J6" s="4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7"/>
      <c r="AL6" s="3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9"/>
    </row>
    <row r="7" spans="2:62" x14ac:dyDescent="0.4">
      <c r="B7" s="7" t="s">
        <v>13</v>
      </c>
      <c r="C7" s="14">
        <v>0.16666666666666666</v>
      </c>
      <c r="D7" s="46">
        <v>0.5</v>
      </c>
      <c r="E7" s="40"/>
      <c r="F7" s="41" t="s">
        <v>6</v>
      </c>
      <c r="G7" s="41"/>
      <c r="H7" s="41" t="s">
        <v>6</v>
      </c>
      <c r="I7" s="41"/>
      <c r="J7" s="4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7"/>
      <c r="AL7" s="3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9"/>
    </row>
    <row r="8" spans="2:62" x14ac:dyDescent="0.4">
      <c r="B8" s="7" t="s">
        <v>14</v>
      </c>
      <c r="C8" s="14">
        <v>0.5</v>
      </c>
      <c r="D8" s="46">
        <v>0.75</v>
      </c>
      <c r="E8" s="40"/>
      <c r="F8" s="41"/>
      <c r="G8" s="41"/>
      <c r="H8" s="41"/>
      <c r="I8" s="41" t="s">
        <v>5</v>
      </c>
      <c r="J8" s="4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7"/>
      <c r="AL8" s="3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9"/>
    </row>
    <row r="9" spans="2:62" ht="19.5" thickBot="1" x14ac:dyDescent="0.45">
      <c r="B9" s="16" t="s">
        <v>15</v>
      </c>
      <c r="C9" s="17">
        <v>0.75</v>
      </c>
      <c r="D9" s="47">
        <v>4.1666666666666664E-2</v>
      </c>
      <c r="E9" s="43" t="s">
        <v>17</v>
      </c>
      <c r="F9" s="33"/>
      <c r="G9" s="33" t="s">
        <v>17</v>
      </c>
      <c r="H9" s="33"/>
      <c r="I9" s="33"/>
      <c r="J9" s="33" t="s">
        <v>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16"/>
      <c r="AL9" s="37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  <row r="13" spans="2:62" x14ac:dyDescent="0.4">
      <c r="B13" s="52"/>
    </row>
  </sheetData>
  <mergeCells count="1">
    <mergeCell ref="AM2:AR2"/>
  </mergeCells>
  <phoneticPr fontId="2"/>
  <conditionalFormatting sqref="AM5:BJ9">
    <cfRule type="expression" dxfId="3" priority="2">
      <formula>IF($C5-INT($C5)&lt;$D5-INT($D5),IF(INDEX($E:$AJ,ROW(),MATCH($AM$2,$E$3:$AJ$3))&amp;""="",AND(AM$4&gt;$C5-INT($C5),AM$4&lt;=$D5-INT($D5)),""),NOT(AND(AM$4&gt;IF(INDEX($E:$AJ,ROW(),MATCH($AM$2-1,$E$3:$AJ$3))&amp;""="",$D5-INT($D5),0),AM$4&lt;=IF(INDEX($E:$AJ,ROW(),MATCH($AM$2,$E$3:$AJ$3))&amp;""="",$C5-INT($C5),1))))</formula>
    </cfRule>
  </conditionalFormatting>
  <conditionalFormatting sqref="E3:AJ3">
    <cfRule type="expression" dxfId="2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759A-8517-44A7-B399-7E898D523EB6}">
  <sheetPr codeName="Sheet2"/>
  <dimension ref="B1:BJ9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38" width="2.625" hidden="1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44256</v>
      </c>
      <c r="C2" s="2" t="s">
        <v>0</v>
      </c>
      <c r="D2" s="3"/>
      <c r="E2" s="2" t="s">
        <v>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44256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44255</v>
      </c>
      <c r="F3" s="29">
        <f>B2</f>
        <v>44256</v>
      </c>
      <c r="G3" s="29">
        <f>F3+1</f>
        <v>44257</v>
      </c>
      <c r="H3" s="29">
        <f t="shared" ref="H3:AJ3" si="0">G3+1</f>
        <v>44258</v>
      </c>
      <c r="I3" s="29">
        <f t="shared" si="0"/>
        <v>44259</v>
      </c>
      <c r="J3" s="29">
        <f t="shared" si="0"/>
        <v>44260</v>
      </c>
      <c r="K3" s="29">
        <f t="shared" si="0"/>
        <v>44261</v>
      </c>
      <c r="L3" s="29">
        <f t="shared" si="0"/>
        <v>44262</v>
      </c>
      <c r="M3" s="29">
        <f t="shared" si="0"/>
        <v>44263</v>
      </c>
      <c r="N3" s="29">
        <f t="shared" si="0"/>
        <v>44264</v>
      </c>
      <c r="O3" s="29">
        <f t="shared" si="0"/>
        <v>44265</v>
      </c>
      <c r="P3" s="29">
        <f t="shared" si="0"/>
        <v>44266</v>
      </c>
      <c r="Q3" s="29">
        <f t="shared" si="0"/>
        <v>44267</v>
      </c>
      <c r="R3" s="29">
        <f t="shared" si="0"/>
        <v>44268</v>
      </c>
      <c r="S3" s="29">
        <f t="shared" si="0"/>
        <v>44269</v>
      </c>
      <c r="T3" s="29">
        <f t="shared" si="0"/>
        <v>44270</v>
      </c>
      <c r="U3" s="29">
        <f t="shared" si="0"/>
        <v>44271</v>
      </c>
      <c r="V3" s="29">
        <f t="shared" si="0"/>
        <v>44272</v>
      </c>
      <c r="W3" s="29">
        <f t="shared" si="0"/>
        <v>44273</v>
      </c>
      <c r="X3" s="29">
        <f t="shared" si="0"/>
        <v>44274</v>
      </c>
      <c r="Y3" s="29">
        <f t="shared" si="0"/>
        <v>44275</v>
      </c>
      <c r="Z3" s="29">
        <f t="shared" si="0"/>
        <v>44276</v>
      </c>
      <c r="AA3" s="29">
        <f t="shared" si="0"/>
        <v>44277</v>
      </c>
      <c r="AB3" s="29">
        <f t="shared" si="0"/>
        <v>44278</v>
      </c>
      <c r="AC3" s="29">
        <f t="shared" si="0"/>
        <v>44279</v>
      </c>
      <c r="AD3" s="29">
        <f t="shared" si="0"/>
        <v>44280</v>
      </c>
      <c r="AE3" s="29">
        <f t="shared" si="0"/>
        <v>44281</v>
      </c>
      <c r="AF3" s="29">
        <f t="shared" si="0"/>
        <v>44282</v>
      </c>
      <c r="AG3" s="29">
        <f t="shared" si="0"/>
        <v>44283</v>
      </c>
      <c r="AH3" s="29">
        <f t="shared" si="0"/>
        <v>44284</v>
      </c>
      <c r="AI3" s="29">
        <f t="shared" si="0"/>
        <v>44285</v>
      </c>
      <c r="AJ3" s="30">
        <f t="shared" si="0"/>
        <v>44286</v>
      </c>
      <c r="AK3" s="27"/>
      <c r="AL3" s="35"/>
      <c r="AM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13">
        <v>0.20833333333333334</v>
      </c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2">
        <f>INDEX($E:$AJ,ROW(),MATCH($AM$2-1,$E$3:$AJ$3))</f>
        <v>0</v>
      </c>
      <c r="AL5" s="34">
        <f>INDEX($E:$AJ,ROW(),MATCH($AM$2,$E$3:$AJ$3))</f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14">
        <v>0.125</v>
      </c>
      <c r="D6" s="15">
        <v>0.33333333333333331</v>
      </c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9"/>
      <c r="AK6" s="7">
        <f t="shared" ref="AK6:AK9" si="2">INDEX($E:$AJ,ROW(),MATCH($AM$2-1,$E$3:$AJ$3))</f>
        <v>0</v>
      </c>
      <c r="AL6" s="36">
        <f t="shared" ref="AL6:AL9" si="3">INDEX($E:$AJ,ROW(),MATCH($AM$2,$E$3:$AJ$3))</f>
        <v>0</v>
      </c>
      <c r="AM6" s="26"/>
      <c r="BJ6" s="9"/>
    </row>
    <row r="7" spans="2:62" x14ac:dyDescent="0.4">
      <c r="B7" s="7" t="s">
        <v>13</v>
      </c>
      <c r="C7" s="14">
        <v>0.16666666666666666</v>
      </c>
      <c r="D7" s="15">
        <v>0.5</v>
      </c>
      <c r="E7" s="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9"/>
      <c r="AK7" s="7">
        <f t="shared" si="2"/>
        <v>0</v>
      </c>
      <c r="AL7" s="36">
        <f t="shared" si="3"/>
        <v>0</v>
      </c>
      <c r="AM7" s="26"/>
      <c r="BJ7" s="9"/>
    </row>
    <row r="8" spans="2:62" x14ac:dyDescent="0.4">
      <c r="B8" s="7" t="s">
        <v>14</v>
      </c>
      <c r="C8" s="14">
        <v>0.5</v>
      </c>
      <c r="D8" s="15">
        <v>0.75</v>
      </c>
      <c r="E8" s="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9"/>
      <c r="AK8" s="7">
        <f t="shared" si="2"/>
        <v>0</v>
      </c>
      <c r="AL8" s="36">
        <f t="shared" si="3"/>
        <v>0</v>
      </c>
      <c r="AM8" s="26"/>
      <c r="BJ8" s="9"/>
    </row>
    <row r="9" spans="2:62" ht="19.5" thickBot="1" x14ac:dyDescent="0.45">
      <c r="B9" s="16" t="s">
        <v>15</v>
      </c>
      <c r="C9" s="17">
        <v>0.75</v>
      </c>
      <c r="D9" s="18">
        <v>4.1666666666666664E-2</v>
      </c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6">
        <f t="shared" si="2"/>
        <v>0</v>
      </c>
      <c r="AL9" s="37">
        <f t="shared" si="3"/>
        <v>0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AM5:BJ9">
    <cfRule type="expression" dxfId="19" priority="9">
      <formula>AND(AM$4&gt;$C5,AM$4&lt;=$D5)</formula>
    </cfRule>
  </conditionalFormatting>
  <conditionalFormatting sqref="E3:AJ3">
    <cfRule type="expression" dxfId="18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E2931-B5F2-43F1-8ED5-C3EC9DB13842}">
  <sheetPr codeName="Sheet3"/>
  <dimension ref="B1:BJ9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38" width="2.625" hidden="1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44256</v>
      </c>
      <c r="C2" s="2" t="s">
        <v>0</v>
      </c>
      <c r="D2" s="3"/>
      <c r="E2" s="2" t="s">
        <v>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44256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44255</v>
      </c>
      <c r="F3" s="29">
        <f>B2</f>
        <v>44256</v>
      </c>
      <c r="G3" s="29">
        <f>F3+1</f>
        <v>44257</v>
      </c>
      <c r="H3" s="29">
        <f t="shared" ref="H3:AJ3" si="0">G3+1</f>
        <v>44258</v>
      </c>
      <c r="I3" s="29">
        <f t="shared" si="0"/>
        <v>44259</v>
      </c>
      <c r="J3" s="29">
        <f t="shared" si="0"/>
        <v>44260</v>
      </c>
      <c r="K3" s="29">
        <f t="shared" si="0"/>
        <v>44261</v>
      </c>
      <c r="L3" s="29">
        <f t="shared" si="0"/>
        <v>44262</v>
      </c>
      <c r="M3" s="29">
        <f t="shared" si="0"/>
        <v>44263</v>
      </c>
      <c r="N3" s="29">
        <f t="shared" si="0"/>
        <v>44264</v>
      </c>
      <c r="O3" s="29">
        <f t="shared" si="0"/>
        <v>44265</v>
      </c>
      <c r="P3" s="29">
        <f t="shared" si="0"/>
        <v>44266</v>
      </c>
      <c r="Q3" s="29">
        <f t="shared" si="0"/>
        <v>44267</v>
      </c>
      <c r="R3" s="29">
        <f t="shared" si="0"/>
        <v>44268</v>
      </c>
      <c r="S3" s="29">
        <f t="shared" si="0"/>
        <v>44269</v>
      </c>
      <c r="T3" s="29">
        <f t="shared" si="0"/>
        <v>44270</v>
      </c>
      <c r="U3" s="29">
        <f t="shared" si="0"/>
        <v>44271</v>
      </c>
      <c r="V3" s="29">
        <f t="shared" si="0"/>
        <v>44272</v>
      </c>
      <c r="W3" s="29">
        <f t="shared" si="0"/>
        <v>44273</v>
      </c>
      <c r="X3" s="29">
        <f t="shared" si="0"/>
        <v>44274</v>
      </c>
      <c r="Y3" s="29">
        <f t="shared" si="0"/>
        <v>44275</v>
      </c>
      <c r="Z3" s="29">
        <f t="shared" si="0"/>
        <v>44276</v>
      </c>
      <c r="AA3" s="29">
        <f t="shared" si="0"/>
        <v>44277</v>
      </c>
      <c r="AB3" s="29">
        <f t="shared" si="0"/>
        <v>44278</v>
      </c>
      <c r="AC3" s="29">
        <f t="shared" si="0"/>
        <v>44279</v>
      </c>
      <c r="AD3" s="29">
        <f t="shared" si="0"/>
        <v>44280</v>
      </c>
      <c r="AE3" s="29">
        <f t="shared" si="0"/>
        <v>44281</v>
      </c>
      <c r="AF3" s="29">
        <f t="shared" si="0"/>
        <v>44282</v>
      </c>
      <c r="AG3" s="29">
        <f t="shared" si="0"/>
        <v>44283</v>
      </c>
      <c r="AH3" s="29">
        <f t="shared" si="0"/>
        <v>44284</v>
      </c>
      <c r="AI3" s="29">
        <f t="shared" si="0"/>
        <v>44285</v>
      </c>
      <c r="AJ3" s="30">
        <f t="shared" si="0"/>
        <v>44286</v>
      </c>
      <c r="AK3" s="27"/>
      <c r="AL3" s="35"/>
      <c r="AM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13">
        <v>0.20833333333333334</v>
      </c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2">
        <f>INDEX($E:$AJ,ROW(),MATCH($AM$2-1,$E$3:$AJ$3))</f>
        <v>0</v>
      </c>
      <c r="AL5" s="34">
        <f>INDEX($E:$AJ,ROW(),MATCH($AM$2,$E$3:$AJ$3))</f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14">
        <v>0.125</v>
      </c>
      <c r="D6" s="15">
        <v>0.33333333333333331</v>
      </c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9"/>
      <c r="AK6" s="7">
        <f t="shared" ref="AK6:AK9" si="2">INDEX($E:$AJ,ROW(),MATCH($AM$2-1,$E$3:$AJ$3))</f>
        <v>0</v>
      </c>
      <c r="AL6" s="36">
        <f t="shared" ref="AL6:AL9" si="3">INDEX($E:$AJ,ROW(),MATCH($AM$2,$E$3:$AJ$3))</f>
        <v>0</v>
      </c>
      <c r="AM6" s="26"/>
      <c r="BJ6" s="9"/>
    </row>
    <row r="7" spans="2:62" x14ac:dyDescent="0.4">
      <c r="B7" s="7" t="s">
        <v>13</v>
      </c>
      <c r="C7" s="14">
        <v>0.16666666666666666</v>
      </c>
      <c r="D7" s="15">
        <v>0.5</v>
      </c>
      <c r="E7" s="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9"/>
      <c r="AK7" s="7">
        <f t="shared" si="2"/>
        <v>0</v>
      </c>
      <c r="AL7" s="36">
        <f t="shared" si="3"/>
        <v>0</v>
      </c>
      <c r="AM7" s="26"/>
      <c r="BJ7" s="9"/>
    </row>
    <row r="8" spans="2:62" x14ac:dyDescent="0.4">
      <c r="B8" s="7" t="s">
        <v>14</v>
      </c>
      <c r="C8" s="14">
        <v>0.5</v>
      </c>
      <c r="D8" s="15">
        <v>0.75</v>
      </c>
      <c r="E8" s="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9"/>
      <c r="AK8" s="7">
        <f t="shared" si="2"/>
        <v>0</v>
      </c>
      <c r="AL8" s="36">
        <f t="shared" si="3"/>
        <v>0</v>
      </c>
      <c r="AM8" s="26"/>
      <c r="BJ8" s="9"/>
    </row>
    <row r="9" spans="2:62" ht="19.5" thickBot="1" x14ac:dyDescent="0.45">
      <c r="B9" s="16" t="s">
        <v>15</v>
      </c>
      <c r="C9" s="17">
        <v>0.75</v>
      </c>
      <c r="D9" s="18">
        <v>4.1666666666666664E-2</v>
      </c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6">
        <f t="shared" si="2"/>
        <v>0</v>
      </c>
      <c r="AL9" s="37">
        <f t="shared" si="3"/>
        <v>0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AM5:BJ9">
    <cfRule type="expression" dxfId="17" priority="9">
      <formula>AND(AM$4&gt;$D5,AM$4&lt;=$C5)</formula>
    </cfRule>
  </conditionalFormatting>
  <conditionalFormatting sqref="E3:AJ3">
    <cfRule type="expression" dxfId="16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9F258-7625-4F04-98B3-A5AFE2F17B0C}">
  <sheetPr codeName="Sheet4"/>
  <dimension ref="B1:BJ9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38" width="2.625" hidden="1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44256</v>
      </c>
      <c r="C2" s="2" t="s">
        <v>0</v>
      </c>
      <c r="D2" s="3"/>
      <c r="E2" s="2" t="s">
        <v>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44256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44255</v>
      </c>
      <c r="F3" s="29">
        <f>B2</f>
        <v>44256</v>
      </c>
      <c r="G3" s="29">
        <f>F3+1</f>
        <v>44257</v>
      </c>
      <c r="H3" s="29">
        <f t="shared" ref="H3:AJ3" si="0">G3+1</f>
        <v>44258</v>
      </c>
      <c r="I3" s="29">
        <f t="shared" si="0"/>
        <v>44259</v>
      </c>
      <c r="J3" s="29">
        <f t="shared" si="0"/>
        <v>44260</v>
      </c>
      <c r="K3" s="29">
        <f t="shared" si="0"/>
        <v>44261</v>
      </c>
      <c r="L3" s="29">
        <f t="shared" si="0"/>
        <v>44262</v>
      </c>
      <c r="M3" s="29">
        <f t="shared" si="0"/>
        <v>44263</v>
      </c>
      <c r="N3" s="29">
        <f t="shared" si="0"/>
        <v>44264</v>
      </c>
      <c r="O3" s="29">
        <f t="shared" si="0"/>
        <v>44265</v>
      </c>
      <c r="P3" s="29">
        <f t="shared" si="0"/>
        <v>44266</v>
      </c>
      <c r="Q3" s="29">
        <f t="shared" si="0"/>
        <v>44267</v>
      </c>
      <c r="R3" s="29">
        <f t="shared" si="0"/>
        <v>44268</v>
      </c>
      <c r="S3" s="29">
        <f t="shared" si="0"/>
        <v>44269</v>
      </c>
      <c r="T3" s="29">
        <f t="shared" si="0"/>
        <v>44270</v>
      </c>
      <c r="U3" s="29">
        <f t="shared" si="0"/>
        <v>44271</v>
      </c>
      <c r="V3" s="29">
        <f t="shared" si="0"/>
        <v>44272</v>
      </c>
      <c r="W3" s="29">
        <f t="shared" si="0"/>
        <v>44273</v>
      </c>
      <c r="X3" s="29">
        <f t="shared" si="0"/>
        <v>44274</v>
      </c>
      <c r="Y3" s="29">
        <f t="shared" si="0"/>
        <v>44275</v>
      </c>
      <c r="Z3" s="29">
        <f t="shared" si="0"/>
        <v>44276</v>
      </c>
      <c r="AA3" s="29">
        <f t="shared" si="0"/>
        <v>44277</v>
      </c>
      <c r="AB3" s="29">
        <f t="shared" si="0"/>
        <v>44278</v>
      </c>
      <c r="AC3" s="29">
        <f t="shared" si="0"/>
        <v>44279</v>
      </c>
      <c r="AD3" s="29">
        <f t="shared" si="0"/>
        <v>44280</v>
      </c>
      <c r="AE3" s="29">
        <f t="shared" si="0"/>
        <v>44281</v>
      </c>
      <c r="AF3" s="29">
        <f t="shared" si="0"/>
        <v>44282</v>
      </c>
      <c r="AG3" s="29">
        <f t="shared" si="0"/>
        <v>44283</v>
      </c>
      <c r="AH3" s="29">
        <f t="shared" si="0"/>
        <v>44284</v>
      </c>
      <c r="AI3" s="29">
        <f t="shared" si="0"/>
        <v>44285</v>
      </c>
      <c r="AJ3" s="30">
        <f t="shared" si="0"/>
        <v>44286</v>
      </c>
      <c r="AK3" s="27"/>
      <c r="AL3" s="35"/>
      <c r="AM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13">
        <v>0.20833333333333334</v>
      </c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2">
        <f>INDEX($E:$AJ,ROW(),MATCH($AM$2-1,$E$3:$AJ$3))</f>
        <v>0</v>
      </c>
      <c r="AL5" s="34">
        <f>INDEX($E:$AJ,ROW(),MATCH($AM$2,$E$3:$AJ$3))</f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14">
        <v>0.125</v>
      </c>
      <c r="D6" s="15">
        <v>0.33333333333333331</v>
      </c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9"/>
      <c r="AK6" s="7">
        <f t="shared" ref="AK6:AK9" si="2">INDEX($E:$AJ,ROW(),MATCH($AM$2-1,$E$3:$AJ$3))</f>
        <v>0</v>
      </c>
      <c r="AL6" s="36">
        <f t="shared" ref="AL6:AL9" si="3">INDEX($E:$AJ,ROW(),MATCH($AM$2,$E$3:$AJ$3))</f>
        <v>0</v>
      </c>
      <c r="AM6" s="26"/>
      <c r="BJ6" s="9"/>
    </row>
    <row r="7" spans="2:62" x14ac:dyDescent="0.4">
      <c r="B7" s="7" t="s">
        <v>13</v>
      </c>
      <c r="C7" s="14">
        <v>0.16666666666666666</v>
      </c>
      <c r="D7" s="15">
        <v>0.5</v>
      </c>
      <c r="E7" s="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9"/>
      <c r="AK7" s="7">
        <f t="shared" si="2"/>
        <v>0</v>
      </c>
      <c r="AL7" s="36">
        <f t="shared" si="3"/>
        <v>0</v>
      </c>
      <c r="AM7" s="26"/>
      <c r="BJ7" s="9"/>
    </row>
    <row r="8" spans="2:62" x14ac:dyDescent="0.4">
      <c r="B8" s="7" t="s">
        <v>14</v>
      </c>
      <c r="C8" s="14">
        <v>0.5</v>
      </c>
      <c r="D8" s="15">
        <v>0.75</v>
      </c>
      <c r="E8" s="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9"/>
      <c r="AK8" s="7">
        <f t="shared" si="2"/>
        <v>0</v>
      </c>
      <c r="AL8" s="36">
        <f t="shared" si="3"/>
        <v>0</v>
      </c>
      <c r="AM8" s="26"/>
      <c r="BJ8" s="9"/>
    </row>
    <row r="9" spans="2:62" ht="19.5" thickBot="1" x14ac:dyDescent="0.45">
      <c r="B9" s="16" t="s">
        <v>15</v>
      </c>
      <c r="C9" s="17">
        <v>0.75</v>
      </c>
      <c r="D9" s="18">
        <v>4.1666666666666664E-2</v>
      </c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6">
        <f t="shared" si="2"/>
        <v>0</v>
      </c>
      <c r="AL9" s="37">
        <f t="shared" si="3"/>
        <v>0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AM5:BJ9">
    <cfRule type="expression" dxfId="15" priority="9">
      <formula>NOT(AND(AM$4&gt;$D5,AM$4&lt;=$C5))</formula>
    </cfRule>
  </conditionalFormatting>
  <conditionalFormatting sqref="E3:AJ3">
    <cfRule type="expression" dxfId="14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FCFD1-307C-4768-8FD2-E7A743F36816}">
  <sheetPr codeName="Sheet5"/>
  <dimension ref="B1:BJ9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38" width="2.625" hidden="1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44256</v>
      </c>
      <c r="C2" s="2" t="s">
        <v>0</v>
      </c>
      <c r="D2" s="3"/>
      <c r="E2" s="2" t="s">
        <v>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44256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44255</v>
      </c>
      <c r="F3" s="29">
        <f>B2</f>
        <v>44256</v>
      </c>
      <c r="G3" s="29">
        <f>F3+1</f>
        <v>44257</v>
      </c>
      <c r="H3" s="29">
        <f t="shared" ref="H3:AJ3" si="0">G3+1</f>
        <v>44258</v>
      </c>
      <c r="I3" s="29">
        <f t="shared" si="0"/>
        <v>44259</v>
      </c>
      <c r="J3" s="29">
        <f t="shared" si="0"/>
        <v>44260</v>
      </c>
      <c r="K3" s="29">
        <f t="shared" si="0"/>
        <v>44261</v>
      </c>
      <c r="L3" s="29">
        <f t="shared" si="0"/>
        <v>44262</v>
      </c>
      <c r="M3" s="29">
        <f t="shared" si="0"/>
        <v>44263</v>
      </c>
      <c r="N3" s="29">
        <f t="shared" si="0"/>
        <v>44264</v>
      </c>
      <c r="O3" s="29">
        <f t="shared" si="0"/>
        <v>44265</v>
      </c>
      <c r="P3" s="29">
        <f t="shared" si="0"/>
        <v>44266</v>
      </c>
      <c r="Q3" s="29">
        <f t="shared" si="0"/>
        <v>44267</v>
      </c>
      <c r="R3" s="29">
        <f t="shared" si="0"/>
        <v>44268</v>
      </c>
      <c r="S3" s="29">
        <f t="shared" si="0"/>
        <v>44269</v>
      </c>
      <c r="T3" s="29">
        <f t="shared" si="0"/>
        <v>44270</v>
      </c>
      <c r="U3" s="29">
        <f t="shared" si="0"/>
        <v>44271</v>
      </c>
      <c r="V3" s="29">
        <f t="shared" si="0"/>
        <v>44272</v>
      </c>
      <c r="W3" s="29">
        <f t="shared" si="0"/>
        <v>44273</v>
      </c>
      <c r="X3" s="29">
        <f t="shared" si="0"/>
        <v>44274</v>
      </c>
      <c r="Y3" s="29">
        <f t="shared" si="0"/>
        <v>44275</v>
      </c>
      <c r="Z3" s="29">
        <f t="shared" si="0"/>
        <v>44276</v>
      </c>
      <c r="AA3" s="29">
        <f t="shared" si="0"/>
        <v>44277</v>
      </c>
      <c r="AB3" s="29">
        <f t="shared" si="0"/>
        <v>44278</v>
      </c>
      <c r="AC3" s="29">
        <f t="shared" si="0"/>
        <v>44279</v>
      </c>
      <c r="AD3" s="29">
        <f t="shared" si="0"/>
        <v>44280</v>
      </c>
      <c r="AE3" s="29">
        <f t="shared" si="0"/>
        <v>44281</v>
      </c>
      <c r="AF3" s="29">
        <f t="shared" si="0"/>
        <v>44282</v>
      </c>
      <c r="AG3" s="29">
        <f t="shared" si="0"/>
        <v>44283</v>
      </c>
      <c r="AH3" s="29">
        <f t="shared" si="0"/>
        <v>44284</v>
      </c>
      <c r="AI3" s="29">
        <f t="shared" si="0"/>
        <v>44285</v>
      </c>
      <c r="AJ3" s="30">
        <f t="shared" si="0"/>
        <v>44286</v>
      </c>
      <c r="AK3" s="27"/>
      <c r="AL3" s="35"/>
      <c r="AM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13">
        <v>0.20833333333333334</v>
      </c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2">
        <f>INDEX($E:$AJ,ROW(),MATCH($AM$2-1,$E$3:$AJ$3))</f>
        <v>0</v>
      </c>
      <c r="AL5" s="34">
        <f>INDEX($E:$AJ,ROW(),MATCH($AM$2,$E$3:$AJ$3))</f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14">
        <v>0.125</v>
      </c>
      <c r="D6" s="15">
        <v>0.33333333333333331</v>
      </c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9"/>
      <c r="AK6" s="7">
        <f t="shared" ref="AK6:AK9" si="2">INDEX($E:$AJ,ROW(),MATCH($AM$2-1,$E$3:$AJ$3))</f>
        <v>0</v>
      </c>
      <c r="AL6" s="36">
        <f t="shared" ref="AL6:AL9" si="3">INDEX($E:$AJ,ROW(),MATCH($AM$2,$E$3:$AJ$3))</f>
        <v>0</v>
      </c>
      <c r="AM6" s="26"/>
      <c r="BJ6" s="9"/>
    </row>
    <row r="7" spans="2:62" x14ac:dyDescent="0.4">
      <c r="B7" s="7" t="s">
        <v>13</v>
      </c>
      <c r="C7" s="14">
        <v>0.16666666666666666</v>
      </c>
      <c r="D7" s="15">
        <v>0.5</v>
      </c>
      <c r="E7" s="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9"/>
      <c r="AK7" s="7">
        <f t="shared" si="2"/>
        <v>0</v>
      </c>
      <c r="AL7" s="36">
        <f t="shared" si="3"/>
        <v>0</v>
      </c>
      <c r="AM7" s="26"/>
      <c r="BJ7" s="9"/>
    </row>
    <row r="8" spans="2:62" x14ac:dyDescent="0.4">
      <c r="B8" s="7" t="s">
        <v>14</v>
      </c>
      <c r="C8" s="14">
        <v>0.5</v>
      </c>
      <c r="D8" s="15">
        <v>0.75</v>
      </c>
      <c r="E8" s="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9"/>
      <c r="AK8" s="7">
        <f t="shared" si="2"/>
        <v>0</v>
      </c>
      <c r="AL8" s="36">
        <f t="shared" si="3"/>
        <v>0</v>
      </c>
      <c r="AM8" s="26"/>
      <c r="BJ8" s="9"/>
    </row>
    <row r="9" spans="2:62" ht="19.5" thickBot="1" x14ac:dyDescent="0.45">
      <c r="B9" s="16" t="s">
        <v>15</v>
      </c>
      <c r="C9" s="17">
        <v>0.75</v>
      </c>
      <c r="D9" s="18">
        <v>4.1666666666666664E-2</v>
      </c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6">
        <f t="shared" si="2"/>
        <v>0</v>
      </c>
      <c r="AL9" s="37">
        <f t="shared" si="3"/>
        <v>0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AM5:BJ9">
    <cfRule type="expression" dxfId="13" priority="9">
      <formula>IF($C5&lt;$D5,AND(AM$4&gt;$C5,AM$4&lt;=$D5),NOT(AND(AM$4&gt;$D5,AM$4&lt;=$C5)))</formula>
    </cfRule>
  </conditionalFormatting>
  <conditionalFormatting sqref="E3:AJ3">
    <cfRule type="expression" dxfId="12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B62F-A9AF-4B0B-872E-8C73F9E9470A}">
  <sheetPr codeName="Sheet6"/>
  <dimension ref="B1:BJ9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38" width="2.625" hidden="1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44256</v>
      </c>
      <c r="C2" s="2" t="s">
        <v>0</v>
      </c>
      <c r="D2" s="3"/>
      <c r="E2" s="2" t="s">
        <v>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44256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44255</v>
      </c>
      <c r="F3" s="29">
        <f>B2</f>
        <v>44256</v>
      </c>
      <c r="G3" s="29">
        <f>F3+1</f>
        <v>44257</v>
      </c>
      <c r="H3" s="29">
        <f t="shared" ref="H3:AJ3" si="0">G3+1</f>
        <v>44258</v>
      </c>
      <c r="I3" s="29">
        <f t="shared" si="0"/>
        <v>44259</v>
      </c>
      <c r="J3" s="29">
        <f t="shared" si="0"/>
        <v>44260</v>
      </c>
      <c r="K3" s="29">
        <f t="shared" si="0"/>
        <v>44261</v>
      </c>
      <c r="L3" s="29">
        <f t="shared" si="0"/>
        <v>44262</v>
      </c>
      <c r="M3" s="29">
        <f t="shared" si="0"/>
        <v>44263</v>
      </c>
      <c r="N3" s="29">
        <f t="shared" si="0"/>
        <v>44264</v>
      </c>
      <c r="O3" s="29">
        <f t="shared" si="0"/>
        <v>44265</v>
      </c>
      <c r="P3" s="29">
        <f t="shared" si="0"/>
        <v>44266</v>
      </c>
      <c r="Q3" s="29">
        <f t="shared" si="0"/>
        <v>44267</v>
      </c>
      <c r="R3" s="29">
        <f t="shared" si="0"/>
        <v>44268</v>
      </c>
      <c r="S3" s="29">
        <f t="shared" si="0"/>
        <v>44269</v>
      </c>
      <c r="T3" s="29">
        <f t="shared" si="0"/>
        <v>44270</v>
      </c>
      <c r="U3" s="29">
        <f t="shared" si="0"/>
        <v>44271</v>
      </c>
      <c r="V3" s="29">
        <f t="shared" si="0"/>
        <v>44272</v>
      </c>
      <c r="W3" s="29">
        <f t="shared" si="0"/>
        <v>44273</v>
      </c>
      <c r="X3" s="29">
        <f t="shared" si="0"/>
        <v>44274</v>
      </c>
      <c r="Y3" s="29">
        <f t="shared" si="0"/>
        <v>44275</v>
      </c>
      <c r="Z3" s="29">
        <f t="shared" si="0"/>
        <v>44276</v>
      </c>
      <c r="AA3" s="29">
        <f t="shared" si="0"/>
        <v>44277</v>
      </c>
      <c r="AB3" s="29">
        <f t="shared" si="0"/>
        <v>44278</v>
      </c>
      <c r="AC3" s="29">
        <f t="shared" si="0"/>
        <v>44279</v>
      </c>
      <c r="AD3" s="29">
        <f t="shared" si="0"/>
        <v>44280</v>
      </c>
      <c r="AE3" s="29">
        <f t="shared" si="0"/>
        <v>44281</v>
      </c>
      <c r="AF3" s="29">
        <f t="shared" si="0"/>
        <v>44282</v>
      </c>
      <c r="AG3" s="29">
        <f t="shared" si="0"/>
        <v>44283</v>
      </c>
      <c r="AH3" s="29">
        <f t="shared" si="0"/>
        <v>44284</v>
      </c>
      <c r="AI3" s="29">
        <f t="shared" si="0"/>
        <v>44285</v>
      </c>
      <c r="AJ3" s="30">
        <f t="shared" si="0"/>
        <v>44286</v>
      </c>
      <c r="AK3" s="27"/>
      <c r="AL3" s="35"/>
      <c r="AM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22">
        <v>1.2083333333333333</v>
      </c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2">
        <f>INDEX($E:$AJ,ROW(),MATCH($AM$2-1,$E$3:$AJ$3))</f>
        <v>0</v>
      </c>
      <c r="AL5" s="34">
        <f>INDEX($E:$AJ,ROW(),MATCH($AM$2,$E$3:$AJ$3))</f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48">
        <v>1.125</v>
      </c>
      <c r="D6" s="15">
        <v>0.33333333333333331</v>
      </c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9"/>
      <c r="AK6" s="7">
        <f t="shared" ref="AK6:AK9" si="2">INDEX($E:$AJ,ROW(),MATCH($AM$2-1,$E$3:$AJ$3))</f>
        <v>0</v>
      </c>
      <c r="AL6" s="36">
        <f t="shared" ref="AL6:AL9" si="3">INDEX($E:$AJ,ROW(),MATCH($AM$2,$E$3:$AJ$3))</f>
        <v>0</v>
      </c>
      <c r="AM6" s="26"/>
      <c r="BJ6" s="9"/>
    </row>
    <row r="7" spans="2:62" x14ac:dyDescent="0.4">
      <c r="B7" s="7" t="s">
        <v>13</v>
      </c>
      <c r="C7" s="14">
        <v>0.16666666666666666</v>
      </c>
      <c r="D7" s="15">
        <v>0.5</v>
      </c>
      <c r="E7" s="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9"/>
      <c r="AK7" s="7">
        <f t="shared" si="2"/>
        <v>0</v>
      </c>
      <c r="AL7" s="36">
        <f t="shared" si="3"/>
        <v>0</v>
      </c>
      <c r="AM7" s="26"/>
      <c r="BJ7" s="9"/>
    </row>
    <row r="8" spans="2:62" x14ac:dyDescent="0.4">
      <c r="B8" s="7" t="s">
        <v>14</v>
      </c>
      <c r="C8" s="14">
        <v>0.5</v>
      </c>
      <c r="D8" s="15">
        <v>0.75</v>
      </c>
      <c r="E8" s="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9"/>
      <c r="AK8" s="7">
        <f t="shared" si="2"/>
        <v>0</v>
      </c>
      <c r="AL8" s="36">
        <f t="shared" si="3"/>
        <v>0</v>
      </c>
      <c r="AM8" s="26"/>
      <c r="BJ8" s="9"/>
    </row>
    <row r="9" spans="2:62" ht="19.5" thickBot="1" x14ac:dyDescent="0.45">
      <c r="B9" s="16" t="s">
        <v>15</v>
      </c>
      <c r="C9" s="17">
        <v>0.75</v>
      </c>
      <c r="D9" s="23">
        <v>1.0416666666666667</v>
      </c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6">
        <f t="shared" si="2"/>
        <v>0</v>
      </c>
      <c r="AL9" s="37">
        <f t="shared" si="3"/>
        <v>0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AM5:BJ9">
    <cfRule type="expression" dxfId="11" priority="5">
      <formula>IF($C5&lt;$D5,AND(AM$4&gt;$C5,AM$4&lt;=$D5),NOT(AND(AM$4&gt;$D5,AM$4&lt;=$C5)))</formula>
    </cfRule>
  </conditionalFormatting>
  <conditionalFormatting sqref="E3:AJ3">
    <cfRule type="expression" dxfId="10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E64B5-2884-492D-92B7-95D0E2A60BA1}">
  <sheetPr codeName="Sheet7"/>
  <dimension ref="B1:BJ9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38" width="2.625" hidden="1" customWidth="1"/>
    <col min="39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44228</v>
      </c>
      <c r="C2" s="2" t="s">
        <v>0</v>
      </c>
      <c r="D2" s="3"/>
      <c r="E2" s="2" t="s">
        <v>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44228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44227</v>
      </c>
      <c r="F3" s="29">
        <f>B2</f>
        <v>44228</v>
      </c>
      <c r="G3" s="29">
        <f>F3+1</f>
        <v>44229</v>
      </c>
      <c r="H3" s="29">
        <f t="shared" ref="H3:AJ3" si="0">G3+1</f>
        <v>44230</v>
      </c>
      <c r="I3" s="29">
        <f t="shared" si="0"/>
        <v>44231</v>
      </c>
      <c r="J3" s="29">
        <f t="shared" si="0"/>
        <v>44232</v>
      </c>
      <c r="K3" s="29">
        <f t="shared" si="0"/>
        <v>44233</v>
      </c>
      <c r="L3" s="29">
        <f t="shared" si="0"/>
        <v>44234</v>
      </c>
      <c r="M3" s="29">
        <f t="shared" si="0"/>
        <v>44235</v>
      </c>
      <c r="N3" s="29">
        <f t="shared" si="0"/>
        <v>44236</v>
      </c>
      <c r="O3" s="29">
        <f t="shared" si="0"/>
        <v>44237</v>
      </c>
      <c r="P3" s="29">
        <f t="shared" si="0"/>
        <v>44238</v>
      </c>
      <c r="Q3" s="29">
        <f t="shared" si="0"/>
        <v>44239</v>
      </c>
      <c r="R3" s="29">
        <f t="shared" si="0"/>
        <v>44240</v>
      </c>
      <c r="S3" s="29">
        <f t="shared" si="0"/>
        <v>44241</v>
      </c>
      <c r="T3" s="29">
        <f t="shared" si="0"/>
        <v>44242</v>
      </c>
      <c r="U3" s="29">
        <f t="shared" si="0"/>
        <v>44243</v>
      </c>
      <c r="V3" s="29">
        <f t="shared" si="0"/>
        <v>44244</v>
      </c>
      <c r="W3" s="29">
        <f t="shared" si="0"/>
        <v>44245</v>
      </c>
      <c r="X3" s="29">
        <f t="shared" si="0"/>
        <v>44246</v>
      </c>
      <c r="Y3" s="29">
        <f t="shared" si="0"/>
        <v>44247</v>
      </c>
      <c r="Z3" s="29">
        <f t="shared" si="0"/>
        <v>44248</v>
      </c>
      <c r="AA3" s="29">
        <f t="shared" si="0"/>
        <v>44249</v>
      </c>
      <c r="AB3" s="29">
        <f t="shared" si="0"/>
        <v>44250</v>
      </c>
      <c r="AC3" s="29">
        <f t="shared" si="0"/>
        <v>44251</v>
      </c>
      <c r="AD3" s="29">
        <f t="shared" si="0"/>
        <v>44252</v>
      </c>
      <c r="AE3" s="29">
        <f t="shared" si="0"/>
        <v>44253</v>
      </c>
      <c r="AF3" s="29">
        <f t="shared" si="0"/>
        <v>44254</v>
      </c>
      <c r="AG3" s="29">
        <f t="shared" si="0"/>
        <v>44255</v>
      </c>
      <c r="AH3" s="29">
        <f t="shared" si="0"/>
        <v>44256</v>
      </c>
      <c r="AI3" s="29">
        <f t="shared" si="0"/>
        <v>44257</v>
      </c>
      <c r="AJ3" s="30">
        <f t="shared" si="0"/>
        <v>44258</v>
      </c>
      <c r="AK3" s="27"/>
      <c r="AL3" s="35"/>
      <c r="AM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22">
        <v>1.2083333333333333</v>
      </c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5"/>
      <c r="AK5" s="2">
        <f>INDEX($E:$AJ,ROW(),MATCH($AM$2-1,$E$3:$AJ$3))</f>
        <v>0</v>
      </c>
      <c r="AL5" s="34">
        <f>INDEX($E:$AJ,ROW(),MATCH($AM$2,$E$3:$AJ$3))</f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48">
        <v>1.125</v>
      </c>
      <c r="D6" s="15">
        <v>0.33333333333333331</v>
      </c>
      <c r="E6" s="7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9"/>
      <c r="AK6" s="7">
        <f t="shared" ref="AK6:AK9" si="2">INDEX($E:$AJ,ROW(),MATCH($AM$2-1,$E$3:$AJ$3))</f>
        <v>0</v>
      </c>
      <c r="AL6" s="36">
        <f t="shared" ref="AL6:AL9" si="3">INDEX($E:$AJ,ROW(),MATCH($AM$2,$E$3:$AJ$3))</f>
        <v>0</v>
      </c>
      <c r="AM6" s="26"/>
      <c r="BJ6" s="9"/>
    </row>
    <row r="7" spans="2:62" x14ac:dyDescent="0.4">
      <c r="B7" s="7" t="s">
        <v>13</v>
      </c>
      <c r="C7" s="14">
        <v>0.16666666666666666</v>
      </c>
      <c r="D7" s="15">
        <v>0.5</v>
      </c>
      <c r="E7" s="7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9"/>
      <c r="AK7" s="7">
        <f t="shared" si="2"/>
        <v>0</v>
      </c>
      <c r="AL7" s="36">
        <f t="shared" si="3"/>
        <v>0</v>
      </c>
      <c r="AM7" s="26"/>
      <c r="BJ7" s="9"/>
    </row>
    <row r="8" spans="2:62" x14ac:dyDescent="0.4">
      <c r="B8" s="7" t="s">
        <v>14</v>
      </c>
      <c r="C8" s="14">
        <v>0.5</v>
      </c>
      <c r="D8" s="15">
        <v>0.75</v>
      </c>
      <c r="E8" s="7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9"/>
      <c r="AK8" s="7">
        <f t="shared" si="2"/>
        <v>0</v>
      </c>
      <c r="AL8" s="36">
        <f t="shared" si="3"/>
        <v>0</v>
      </c>
      <c r="AM8" s="26"/>
      <c r="BJ8" s="9"/>
    </row>
    <row r="9" spans="2:62" ht="19.5" thickBot="1" x14ac:dyDescent="0.45">
      <c r="B9" s="16" t="s">
        <v>15</v>
      </c>
      <c r="C9" s="17">
        <v>0.75</v>
      </c>
      <c r="D9" s="23">
        <v>4.1666666666666664E-2</v>
      </c>
      <c r="E9" s="1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16">
        <f t="shared" si="2"/>
        <v>0</v>
      </c>
      <c r="AL9" s="37">
        <f t="shared" si="3"/>
        <v>0</v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AM5:BJ9">
    <cfRule type="expression" dxfId="9" priority="5">
      <formula>IF($C5-INT($C5)&lt;$D5-INT($D5),AND(AM$4&gt;$C5-INT($C5),AM$4&lt;=$D5-INT($D5)),NOT(AND(AM$4&gt;$D5-INT($D5),AM$4&lt;=$C5-INT($C5))))</formula>
    </cfRule>
  </conditionalFormatting>
  <conditionalFormatting sqref="E3:AJ3">
    <cfRule type="expression" dxfId="8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3AAFF-4BD3-41BE-9E8E-C9E31B8E7AFF}">
  <sheetPr codeName="Sheet8"/>
  <dimension ref="B1:BJ12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44228</v>
      </c>
      <c r="C2" s="2" t="s">
        <v>0</v>
      </c>
      <c r="D2" s="3"/>
      <c r="E2" s="2" t="s">
        <v>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  <c r="AK2" s="2"/>
      <c r="AL2" s="34"/>
      <c r="AM2" s="53">
        <f>B2+AZ2-1</f>
        <v>44228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8">
        <f>B2-1</f>
        <v>44227</v>
      </c>
      <c r="F3" s="29">
        <f>B2</f>
        <v>44228</v>
      </c>
      <c r="G3" s="29">
        <f>F3+1</f>
        <v>44229</v>
      </c>
      <c r="H3" s="29">
        <f t="shared" ref="H3:AJ3" si="0">G3+1</f>
        <v>44230</v>
      </c>
      <c r="I3" s="29">
        <f t="shared" si="0"/>
        <v>44231</v>
      </c>
      <c r="J3" s="29">
        <f t="shared" si="0"/>
        <v>44232</v>
      </c>
      <c r="K3" s="29">
        <f t="shared" si="0"/>
        <v>44233</v>
      </c>
      <c r="L3" s="29">
        <f t="shared" si="0"/>
        <v>44234</v>
      </c>
      <c r="M3" s="29">
        <f t="shared" si="0"/>
        <v>44235</v>
      </c>
      <c r="N3" s="29">
        <f t="shared" si="0"/>
        <v>44236</v>
      </c>
      <c r="O3" s="29">
        <f t="shared" si="0"/>
        <v>44237</v>
      </c>
      <c r="P3" s="29">
        <f t="shared" si="0"/>
        <v>44238</v>
      </c>
      <c r="Q3" s="29">
        <f t="shared" si="0"/>
        <v>44239</v>
      </c>
      <c r="R3" s="29">
        <f t="shared" si="0"/>
        <v>44240</v>
      </c>
      <c r="S3" s="29">
        <f t="shared" si="0"/>
        <v>44241</v>
      </c>
      <c r="T3" s="29">
        <f t="shared" si="0"/>
        <v>44242</v>
      </c>
      <c r="U3" s="29">
        <f t="shared" si="0"/>
        <v>44243</v>
      </c>
      <c r="V3" s="29">
        <f t="shared" si="0"/>
        <v>44244</v>
      </c>
      <c r="W3" s="29">
        <f t="shared" si="0"/>
        <v>44245</v>
      </c>
      <c r="X3" s="29">
        <f t="shared" si="0"/>
        <v>44246</v>
      </c>
      <c r="Y3" s="29">
        <f t="shared" si="0"/>
        <v>44247</v>
      </c>
      <c r="Z3" s="29">
        <f t="shared" si="0"/>
        <v>44248</v>
      </c>
      <c r="AA3" s="29">
        <f t="shared" si="0"/>
        <v>44249</v>
      </c>
      <c r="AB3" s="29">
        <f t="shared" si="0"/>
        <v>44250</v>
      </c>
      <c r="AC3" s="29">
        <f t="shared" si="0"/>
        <v>44251</v>
      </c>
      <c r="AD3" s="29">
        <f t="shared" si="0"/>
        <v>44252</v>
      </c>
      <c r="AE3" s="29">
        <f t="shared" si="0"/>
        <v>44253</v>
      </c>
      <c r="AF3" s="29">
        <f t="shared" si="0"/>
        <v>44254</v>
      </c>
      <c r="AG3" s="29">
        <f t="shared" si="0"/>
        <v>44255</v>
      </c>
      <c r="AH3" s="29">
        <f t="shared" si="0"/>
        <v>44256</v>
      </c>
      <c r="AI3" s="29">
        <f t="shared" si="0"/>
        <v>44257</v>
      </c>
      <c r="AJ3" s="30">
        <f t="shared" si="0"/>
        <v>44258</v>
      </c>
      <c r="AK3" s="27"/>
      <c r="AL3" s="35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s="7" t="str">
        <f>TEXT(E3,"aaa")</f>
        <v>日</v>
      </c>
      <c r="F4" s="26" t="str">
        <f t="shared" ref="F4:AJ4" si="1">TEXT(F3,"aaa")</f>
        <v>月</v>
      </c>
      <c r="G4" s="26" t="str">
        <f t="shared" si="1"/>
        <v>火</v>
      </c>
      <c r="H4" s="26" t="str">
        <f t="shared" si="1"/>
        <v>水</v>
      </c>
      <c r="I4" s="26" t="str">
        <f t="shared" si="1"/>
        <v>木</v>
      </c>
      <c r="J4" s="26" t="str">
        <f t="shared" si="1"/>
        <v>金</v>
      </c>
      <c r="K4" s="26" t="str">
        <f t="shared" si="1"/>
        <v>土</v>
      </c>
      <c r="L4" s="26" t="str">
        <f t="shared" si="1"/>
        <v>日</v>
      </c>
      <c r="M4" s="26" t="str">
        <f t="shared" si="1"/>
        <v>月</v>
      </c>
      <c r="N4" s="26" t="str">
        <f t="shared" si="1"/>
        <v>火</v>
      </c>
      <c r="O4" s="26" t="str">
        <f t="shared" si="1"/>
        <v>水</v>
      </c>
      <c r="P4" s="26" t="str">
        <f t="shared" si="1"/>
        <v>木</v>
      </c>
      <c r="Q4" s="26" t="str">
        <f t="shared" si="1"/>
        <v>金</v>
      </c>
      <c r="R4" s="26" t="str">
        <f t="shared" si="1"/>
        <v>土</v>
      </c>
      <c r="S4" s="26" t="str">
        <f t="shared" si="1"/>
        <v>日</v>
      </c>
      <c r="T4" s="26" t="str">
        <f t="shared" si="1"/>
        <v>月</v>
      </c>
      <c r="U4" s="26" t="str">
        <f t="shared" si="1"/>
        <v>火</v>
      </c>
      <c r="V4" s="26" t="str">
        <f t="shared" si="1"/>
        <v>水</v>
      </c>
      <c r="W4" s="26" t="str">
        <f t="shared" si="1"/>
        <v>木</v>
      </c>
      <c r="X4" s="26" t="str">
        <f t="shared" si="1"/>
        <v>金</v>
      </c>
      <c r="Y4" s="26" t="str">
        <f t="shared" si="1"/>
        <v>土</v>
      </c>
      <c r="Z4" s="26" t="str">
        <f t="shared" si="1"/>
        <v>日</v>
      </c>
      <c r="AA4" s="26" t="str">
        <f t="shared" si="1"/>
        <v>月</v>
      </c>
      <c r="AB4" s="26" t="str">
        <f t="shared" si="1"/>
        <v>火</v>
      </c>
      <c r="AC4" s="26" t="str">
        <f t="shared" si="1"/>
        <v>水</v>
      </c>
      <c r="AD4" s="26" t="str">
        <f t="shared" si="1"/>
        <v>木</v>
      </c>
      <c r="AE4" s="26" t="str">
        <f t="shared" si="1"/>
        <v>金</v>
      </c>
      <c r="AF4" s="26" t="str">
        <f t="shared" si="1"/>
        <v>土</v>
      </c>
      <c r="AG4" s="26" t="str">
        <f t="shared" si="1"/>
        <v>日</v>
      </c>
      <c r="AH4" s="26" t="str">
        <f t="shared" si="1"/>
        <v>月</v>
      </c>
      <c r="AI4" s="26" t="str">
        <f t="shared" si="1"/>
        <v>火</v>
      </c>
      <c r="AJ4" s="9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49">
        <v>0.95833333333333337</v>
      </c>
      <c r="D5" s="45">
        <v>1.2083333333333333</v>
      </c>
      <c r="E5" s="38"/>
      <c r="F5" s="31" t="s">
        <v>17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9"/>
      <c r="AK5" s="2" t="str">
        <f>INDEX($E:$AJ,ROW(),MATCH($AM$2-1,$E$3:$AJ$3))&amp;""</f>
        <v/>
      </c>
      <c r="AL5" s="34" t="str">
        <f>INDEX($E:$AJ,ROW(),MATCH($AM$2,$E$3:$AJ$3))&amp;""</f>
        <v>休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50">
        <v>0.125</v>
      </c>
      <c r="D6" s="46">
        <v>0.33333333333333331</v>
      </c>
      <c r="E6" s="40"/>
      <c r="F6" s="41"/>
      <c r="G6" s="41" t="s">
        <v>6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2"/>
      <c r="AK6" s="7" t="str">
        <f t="shared" ref="AK6:AK9" si="2">INDEX($E:$AJ,ROW(),MATCH($AM$2-1,$E$3:$AJ$3))&amp;""</f>
        <v/>
      </c>
      <c r="AL6" s="36" t="str">
        <f t="shared" ref="AL6:AL9" si="3">INDEX($E:$AJ,ROW(),MATCH($AM$2,$E$3:$AJ$3))&amp;""</f>
        <v/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9"/>
    </row>
    <row r="7" spans="2:62" x14ac:dyDescent="0.4">
      <c r="B7" s="7" t="s">
        <v>13</v>
      </c>
      <c r="C7" s="50">
        <v>0.16666666666666666</v>
      </c>
      <c r="D7" s="46">
        <v>0.5</v>
      </c>
      <c r="E7" s="40"/>
      <c r="F7" s="41" t="s">
        <v>16</v>
      </c>
      <c r="G7" s="41"/>
      <c r="H7" s="41" t="s">
        <v>6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/>
      <c r="AK7" s="7" t="str">
        <f t="shared" si="2"/>
        <v/>
      </c>
      <c r="AL7" s="36" t="str">
        <f t="shared" si="3"/>
        <v>休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9"/>
    </row>
    <row r="8" spans="2:62" x14ac:dyDescent="0.4">
      <c r="B8" s="7" t="s">
        <v>14</v>
      </c>
      <c r="C8" s="50">
        <v>0.5</v>
      </c>
      <c r="D8" s="46">
        <v>0.75</v>
      </c>
      <c r="E8" s="40"/>
      <c r="F8" s="41"/>
      <c r="G8" s="41"/>
      <c r="H8" s="41"/>
      <c r="I8" s="41" t="s">
        <v>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/>
      <c r="AK8" s="7" t="str">
        <f t="shared" si="2"/>
        <v/>
      </c>
      <c r="AL8" s="36" t="str">
        <f t="shared" si="3"/>
        <v/>
      </c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9"/>
    </row>
    <row r="9" spans="2:62" ht="19.5" thickBot="1" x14ac:dyDescent="0.45">
      <c r="B9" s="16" t="s">
        <v>15</v>
      </c>
      <c r="C9" s="51">
        <v>0.75</v>
      </c>
      <c r="D9" s="47">
        <v>1.0416666666666667</v>
      </c>
      <c r="E9" s="43" t="s">
        <v>17</v>
      </c>
      <c r="F9" s="33"/>
      <c r="G9" s="33" t="s">
        <v>17</v>
      </c>
      <c r="H9" s="33"/>
      <c r="I9" s="33"/>
      <c r="J9" s="33" t="s">
        <v>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44"/>
      <c r="AK9" s="16" t="str">
        <f t="shared" si="2"/>
        <v>休</v>
      </c>
      <c r="AL9" s="37" t="str">
        <f t="shared" si="3"/>
        <v/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  <row r="12" spans="2:62" x14ac:dyDescent="0.4">
      <c r="V12" s="54"/>
    </row>
  </sheetData>
  <mergeCells count="1">
    <mergeCell ref="AM2:AR2"/>
  </mergeCells>
  <phoneticPr fontId="2"/>
  <conditionalFormatting sqref="AM5:BJ9">
    <cfRule type="expression" dxfId="7" priority="2">
      <formula>IF($C5-INT($C5)&lt;$D5-INT($D5),AND(AM$4&gt;$C5-INT($C5),AM$4&lt;=$D5-INT($D5)),NOT(AND(AM$4&gt;$D5-INT($D5),AM$4&lt;=$C5-INT($C5))))</formula>
    </cfRule>
  </conditionalFormatting>
  <conditionalFormatting sqref="E3:AJ3">
    <cfRule type="expression" dxfId="6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2C96D-F241-4810-8663-E23E9CAF7F69}">
  <sheetPr codeName="Sheet9"/>
  <dimension ref="B1:BJ9"/>
  <sheetViews>
    <sheetView zoomScale="90" zoomScaleNormal="90" workbookViewId="0">
      <selection activeCell="AM5" sqref="AM5"/>
    </sheetView>
  </sheetViews>
  <sheetFormatPr defaultRowHeight="18.75" x14ac:dyDescent="0.4"/>
  <cols>
    <col min="1" max="1" width="0.375" customWidth="1"/>
    <col min="2" max="2" width="7.25" customWidth="1"/>
    <col min="3" max="4" width="6.25" customWidth="1"/>
    <col min="5" max="24" width="2.625" customWidth="1"/>
    <col min="25" max="25" width="2.75" customWidth="1"/>
    <col min="26" max="62" width="2.625" customWidth="1"/>
  </cols>
  <sheetData>
    <row r="1" spans="2:62" ht="19.5" thickBot="1" x14ac:dyDescent="0.45"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2:62" x14ac:dyDescent="0.4">
      <c r="B2" s="21">
        <v>44228</v>
      </c>
      <c r="C2" s="2" t="s">
        <v>0</v>
      </c>
      <c r="D2" s="3"/>
      <c r="E2" s="4" t="s">
        <v>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2"/>
      <c r="AL2" s="34"/>
      <c r="AM2" s="53">
        <f>B2+AZ2-1</f>
        <v>44228</v>
      </c>
      <c r="AN2" s="53"/>
      <c r="AO2" s="53"/>
      <c r="AP2" s="53"/>
      <c r="AQ2" s="53"/>
      <c r="AR2" s="53"/>
      <c r="AS2" s="4" t="s">
        <v>4</v>
      </c>
      <c r="AT2" s="4"/>
      <c r="AU2" s="4"/>
      <c r="AV2" s="4"/>
      <c r="AW2" s="4"/>
      <c r="AX2" s="4"/>
      <c r="AY2" s="4"/>
      <c r="AZ2" s="4">
        <v>1</v>
      </c>
      <c r="BA2" s="4"/>
      <c r="BB2" s="4"/>
      <c r="BC2" s="4"/>
      <c r="BD2" s="4"/>
      <c r="BE2" s="4"/>
      <c r="BF2" s="4"/>
      <c r="BG2" s="4"/>
      <c r="BH2" s="4"/>
      <c r="BI2" s="4"/>
      <c r="BJ2" s="5"/>
    </row>
    <row r="3" spans="2:62" x14ac:dyDescent="0.4">
      <c r="B3" s="6"/>
      <c r="C3" s="7"/>
      <c r="D3" s="8"/>
      <c r="E3" s="25">
        <f>B2-1</f>
        <v>44227</v>
      </c>
      <c r="F3" s="24">
        <f>B2</f>
        <v>44228</v>
      </c>
      <c r="G3" s="24">
        <f>F3+1</f>
        <v>44229</v>
      </c>
      <c r="H3" s="24">
        <f t="shared" ref="H3:AJ3" si="0">G3+1</f>
        <v>44230</v>
      </c>
      <c r="I3" s="24">
        <f t="shared" si="0"/>
        <v>44231</v>
      </c>
      <c r="J3" s="24">
        <f t="shared" si="0"/>
        <v>44232</v>
      </c>
      <c r="K3" s="24">
        <f t="shared" si="0"/>
        <v>44233</v>
      </c>
      <c r="L3" s="24">
        <f t="shared" si="0"/>
        <v>44234</v>
      </c>
      <c r="M3" s="24">
        <f t="shared" si="0"/>
        <v>44235</v>
      </c>
      <c r="N3" s="24">
        <f t="shared" si="0"/>
        <v>44236</v>
      </c>
      <c r="O3" s="24">
        <f t="shared" si="0"/>
        <v>44237</v>
      </c>
      <c r="P3" s="24">
        <f t="shared" si="0"/>
        <v>44238</v>
      </c>
      <c r="Q3" s="24">
        <f t="shared" si="0"/>
        <v>44239</v>
      </c>
      <c r="R3" s="24">
        <f t="shared" si="0"/>
        <v>44240</v>
      </c>
      <c r="S3" s="24">
        <f t="shared" si="0"/>
        <v>44241</v>
      </c>
      <c r="T3" s="24">
        <f t="shared" si="0"/>
        <v>44242</v>
      </c>
      <c r="U3" s="24">
        <f t="shared" si="0"/>
        <v>44243</v>
      </c>
      <c r="V3" s="24">
        <f t="shared" si="0"/>
        <v>44244</v>
      </c>
      <c r="W3" s="24">
        <f t="shared" si="0"/>
        <v>44245</v>
      </c>
      <c r="X3" s="24">
        <f t="shared" si="0"/>
        <v>44246</v>
      </c>
      <c r="Y3" s="24">
        <f t="shared" si="0"/>
        <v>44247</v>
      </c>
      <c r="Z3" s="24">
        <f t="shared" si="0"/>
        <v>44248</v>
      </c>
      <c r="AA3" s="24">
        <f t="shared" si="0"/>
        <v>44249</v>
      </c>
      <c r="AB3" s="24">
        <f t="shared" si="0"/>
        <v>44250</v>
      </c>
      <c r="AC3" s="24">
        <f t="shared" si="0"/>
        <v>44251</v>
      </c>
      <c r="AD3" s="24">
        <f t="shared" si="0"/>
        <v>44252</v>
      </c>
      <c r="AE3" s="24">
        <f t="shared" si="0"/>
        <v>44253</v>
      </c>
      <c r="AF3" s="24">
        <f t="shared" si="0"/>
        <v>44254</v>
      </c>
      <c r="AG3" s="24">
        <f t="shared" si="0"/>
        <v>44255</v>
      </c>
      <c r="AH3" s="24">
        <f t="shared" si="0"/>
        <v>44256</v>
      </c>
      <c r="AI3" s="24">
        <f t="shared" si="0"/>
        <v>44257</v>
      </c>
      <c r="AJ3" s="24">
        <f t="shared" si="0"/>
        <v>44258</v>
      </c>
      <c r="AK3" s="27"/>
      <c r="AL3" s="35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9"/>
    </row>
    <row r="4" spans="2:62" ht="19.5" thickBot="1" x14ac:dyDescent="0.45">
      <c r="B4" s="7" t="s">
        <v>1</v>
      </c>
      <c r="C4" s="7" t="s">
        <v>2</v>
      </c>
      <c r="D4" s="9" t="s">
        <v>3</v>
      </c>
      <c r="E4" t="str">
        <f>TEXT(E3,"aaa")</f>
        <v>日</v>
      </c>
      <c r="F4" t="str">
        <f t="shared" ref="F4:AJ4" si="1">TEXT(F3,"aaa")</f>
        <v>月</v>
      </c>
      <c r="G4" t="str">
        <f t="shared" si="1"/>
        <v>火</v>
      </c>
      <c r="H4" t="str">
        <f t="shared" si="1"/>
        <v>水</v>
      </c>
      <c r="I4" t="str">
        <f t="shared" si="1"/>
        <v>木</v>
      </c>
      <c r="J4" t="str">
        <f t="shared" si="1"/>
        <v>金</v>
      </c>
      <c r="K4" t="str">
        <f t="shared" si="1"/>
        <v>土</v>
      </c>
      <c r="L4" t="str">
        <f t="shared" si="1"/>
        <v>日</v>
      </c>
      <c r="M4" t="str">
        <f t="shared" si="1"/>
        <v>月</v>
      </c>
      <c r="N4" t="str">
        <f t="shared" si="1"/>
        <v>火</v>
      </c>
      <c r="O4" t="str">
        <f t="shared" si="1"/>
        <v>水</v>
      </c>
      <c r="P4" t="str">
        <f t="shared" si="1"/>
        <v>木</v>
      </c>
      <c r="Q4" t="str">
        <f t="shared" si="1"/>
        <v>金</v>
      </c>
      <c r="R4" t="str">
        <f t="shared" si="1"/>
        <v>土</v>
      </c>
      <c r="S4" t="str">
        <f t="shared" si="1"/>
        <v>日</v>
      </c>
      <c r="T4" t="str">
        <f t="shared" si="1"/>
        <v>月</v>
      </c>
      <c r="U4" t="str">
        <f t="shared" si="1"/>
        <v>火</v>
      </c>
      <c r="V4" t="str">
        <f t="shared" si="1"/>
        <v>水</v>
      </c>
      <c r="W4" t="str">
        <f t="shared" si="1"/>
        <v>木</v>
      </c>
      <c r="X4" t="str">
        <f t="shared" si="1"/>
        <v>金</v>
      </c>
      <c r="Y4" t="str">
        <f t="shared" si="1"/>
        <v>土</v>
      </c>
      <c r="Z4" t="str">
        <f t="shared" si="1"/>
        <v>日</v>
      </c>
      <c r="AA4" t="str">
        <f t="shared" si="1"/>
        <v>月</v>
      </c>
      <c r="AB4" t="str">
        <f t="shared" si="1"/>
        <v>火</v>
      </c>
      <c r="AC4" t="str">
        <f t="shared" si="1"/>
        <v>水</v>
      </c>
      <c r="AD4" t="str">
        <f t="shared" si="1"/>
        <v>木</v>
      </c>
      <c r="AE4" t="str">
        <f t="shared" si="1"/>
        <v>金</v>
      </c>
      <c r="AF4" t="str">
        <f t="shared" si="1"/>
        <v>土</v>
      </c>
      <c r="AG4" t="str">
        <f t="shared" si="1"/>
        <v>日</v>
      </c>
      <c r="AH4" t="str">
        <f t="shared" si="1"/>
        <v>月</v>
      </c>
      <c r="AI4" t="str">
        <f t="shared" si="1"/>
        <v>火</v>
      </c>
      <c r="AJ4" t="str">
        <f t="shared" si="1"/>
        <v>水</v>
      </c>
      <c r="AK4" s="7" t="s">
        <v>9</v>
      </c>
      <c r="AL4" s="36" t="s">
        <v>10</v>
      </c>
      <c r="AM4" s="10">
        <v>4.1666666666666664E-2</v>
      </c>
      <c r="AN4" s="10">
        <v>8.3333333333333329E-2</v>
      </c>
      <c r="AO4" s="10">
        <v>0.125</v>
      </c>
      <c r="AP4" s="10">
        <v>0.16666666666666699</v>
      </c>
      <c r="AQ4" s="10">
        <v>0.20833333333333301</v>
      </c>
      <c r="AR4" s="10">
        <v>0.25</v>
      </c>
      <c r="AS4" s="10">
        <v>0.29166666666666702</v>
      </c>
      <c r="AT4" s="10">
        <v>0.33333333333333298</v>
      </c>
      <c r="AU4" s="10">
        <v>0.375</v>
      </c>
      <c r="AV4" s="10">
        <v>0.41666666666666702</v>
      </c>
      <c r="AW4" s="10">
        <v>0.45833333333333298</v>
      </c>
      <c r="AX4" s="10">
        <v>0.5</v>
      </c>
      <c r="AY4" s="10">
        <v>0.54166666666666696</v>
      </c>
      <c r="AZ4" s="10">
        <v>0.58333333333333304</v>
      </c>
      <c r="BA4" s="10">
        <v>0.625</v>
      </c>
      <c r="BB4" s="10">
        <v>0.66666666666666696</v>
      </c>
      <c r="BC4" s="10">
        <v>0.70833333333333304</v>
      </c>
      <c r="BD4" s="10">
        <v>0.75</v>
      </c>
      <c r="BE4" s="10">
        <v>0.79166666666666696</v>
      </c>
      <c r="BF4" s="10">
        <v>0.83333333333333304</v>
      </c>
      <c r="BG4" s="10">
        <v>0.875</v>
      </c>
      <c r="BH4" s="10">
        <v>0.91666666666666696</v>
      </c>
      <c r="BI4" s="10">
        <v>0.95833333333333304</v>
      </c>
      <c r="BJ4" s="11">
        <v>1</v>
      </c>
    </row>
    <row r="5" spans="2:62" x14ac:dyDescent="0.4">
      <c r="B5" s="2" t="s">
        <v>11</v>
      </c>
      <c r="C5" s="12">
        <v>0.95833333333333337</v>
      </c>
      <c r="D5" s="45">
        <v>1.2083333333333333</v>
      </c>
      <c r="E5" s="38"/>
      <c r="F5" s="31" t="s">
        <v>17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2" t="str">
        <f>INDEX($E:$AJ,ROW(),MATCH($AM$2-1,$E$3:$AJ$3))&amp;""</f>
        <v/>
      </c>
      <c r="AL5" s="34" t="str">
        <f>INDEX($E:$AJ,ROW(),MATCH($AM$2,$E$3:$AJ$3))&amp;""</f>
        <v>休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5"/>
    </row>
    <row r="6" spans="2:62" x14ac:dyDescent="0.4">
      <c r="B6" s="7" t="s">
        <v>12</v>
      </c>
      <c r="C6" s="14">
        <v>0.125</v>
      </c>
      <c r="D6" s="46">
        <v>0.33333333333333331</v>
      </c>
      <c r="E6" s="40"/>
      <c r="F6" s="41"/>
      <c r="G6" s="41" t="s">
        <v>6</v>
      </c>
      <c r="H6" s="41"/>
      <c r="I6" s="41"/>
      <c r="J6" s="41"/>
      <c r="K6" s="41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7" t="str">
        <f t="shared" ref="AK6:AK9" si="2">INDEX($E:$AJ,ROW(),MATCH($AM$2-1,$E$3:$AJ$3))&amp;""</f>
        <v/>
      </c>
      <c r="AL6" s="36" t="str">
        <f t="shared" ref="AL6:AL9" si="3">INDEX($E:$AJ,ROW(),MATCH($AM$2,$E$3:$AJ$3))&amp;""</f>
        <v/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9"/>
    </row>
    <row r="7" spans="2:62" x14ac:dyDescent="0.4">
      <c r="B7" s="7" t="s">
        <v>13</v>
      </c>
      <c r="C7" s="14">
        <v>0.16666666666666666</v>
      </c>
      <c r="D7" s="46">
        <v>0.5</v>
      </c>
      <c r="E7" s="40"/>
      <c r="F7" s="41" t="s">
        <v>6</v>
      </c>
      <c r="G7" s="41"/>
      <c r="H7" s="41" t="s">
        <v>6</v>
      </c>
      <c r="I7" s="41"/>
      <c r="J7" s="41"/>
      <c r="K7" s="41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7" t="str">
        <f t="shared" si="2"/>
        <v/>
      </c>
      <c r="AL7" s="36" t="str">
        <f t="shared" si="3"/>
        <v>休</v>
      </c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9"/>
    </row>
    <row r="8" spans="2:62" x14ac:dyDescent="0.4">
      <c r="B8" s="7" t="s">
        <v>14</v>
      </c>
      <c r="C8" s="14">
        <v>0.5</v>
      </c>
      <c r="D8" s="46">
        <v>0.75</v>
      </c>
      <c r="E8" s="40"/>
      <c r="F8" s="41"/>
      <c r="G8" s="41"/>
      <c r="H8" s="41"/>
      <c r="I8" s="41" t="s">
        <v>5</v>
      </c>
      <c r="J8" s="41"/>
      <c r="K8" s="41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7" t="str">
        <f t="shared" si="2"/>
        <v/>
      </c>
      <c r="AL8" s="36" t="str">
        <f t="shared" si="3"/>
        <v/>
      </c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9"/>
    </row>
    <row r="9" spans="2:62" ht="19.5" thickBot="1" x14ac:dyDescent="0.45">
      <c r="B9" s="16" t="s">
        <v>15</v>
      </c>
      <c r="C9" s="17">
        <v>0.75</v>
      </c>
      <c r="D9" s="47">
        <v>4.1666666666666664E-2</v>
      </c>
      <c r="E9" s="43" t="s">
        <v>17</v>
      </c>
      <c r="F9" s="33"/>
      <c r="G9" s="33" t="s">
        <v>17</v>
      </c>
      <c r="H9" s="33"/>
      <c r="I9" s="33"/>
      <c r="J9" s="33" t="s">
        <v>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16" t="str">
        <f t="shared" si="2"/>
        <v>休</v>
      </c>
      <c r="AL9" s="37" t="str">
        <f t="shared" si="3"/>
        <v/>
      </c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20"/>
    </row>
  </sheetData>
  <mergeCells count="1">
    <mergeCell ref="AM2:AR2"/>
  </mergeCells>
  <phoneticPr fontId="2"/>
  <conditionalFormatting sqref="AM5:BJ9">
    <cfRule type="expression" dxfId="5" priority="2">
      <formula>IF($C5-INT($C5)&lt;$D5-INT($D5),IF($AL5="",AND(AM$4&gt;$C5-INT($C5),AM$4&lt;=$D5-INT($D5)),""),NOT(AND(AM$4&gt;IF($AK5="",$D5-INT($D5),0),AM$4&lt;=IF($AL5="",$C5-INT($C5),1))))</formula>
    </cfRule>
  </conditionalFormatting>
  <conditionalFormatting sqref="E3:AJ3">
    <cfRule type="expression" dxfId="4" priority="1">
      <formula>NOT(MONTH(E3)=MONTH($B$2))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croll Bar 1">
              <controlPr defaultSize="0" autoPict="0">
                <anchor moveWithCells="1">
                  <from>
                    <xdr:col>52</xdr:col>
                    <xdr:colOff>114300</xdr:colOff>
                    <xdr:row>1</xdr:row>
                    <xdr:rowOff>19050</xdr:rowOff>
                  </from>
                  <to>
                    <xdr:col>57</xdr:col>
                    <xdr:colOff>171450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2021-05-08T08:05:37Z</dcterms:created>
  <dcterms:modified xsi:type="dcterms:W3CDTF">2021-05-08T08:05:45Z</dcterms:modified>
</cp:coreProperties>
</file>